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75"/>
  </bookViews>
  <sheets>
    <sheet name="MENU ABC" sheetId="1" r:id="rId1"/>
    <sheet name="SSE" sheetId="8" r:id="rId2"/>
    <sheet name="SSU" sheetId="9" r:id="rId3"/>
    <sheet name="SSUSG" sheetId="10" r:id="rId4"/>
    <sheet name="SSUSGSSE" sheetId="11" r:id="rId5"/>
    <sheet name="CONF" sheetId="12" r:id="rId6"/>
    <sheet name="VEGET" sheetId="13" r:id="rId7"/>
    <sheet name="HYPER" sheetId="14" r:id="rId8"/>
    <sheet name="MIXE" sheetId="15" r:id="rId9"/>
    <sheet name="RECAP REG" sheetId="7" r:id="rId10"/>
  </sheets>
  <definedNames>
    <definedName name="_xlnm.Print_Area" localSheetId="5">CONF!$B$1:$K$61</definedName>
    <definedName name="_xlnm.Print_Area" localSheetId="7">HYPER!$B$1:$K$61</definedName>
    <definedName name="_xlnm.Print_Area" localSheetId="0">'MENU ABC'!$B$1:$M$61</definedName>
    <definedName name="_xlnm.Print_Area" localSheetId="8">MIXE!$B$1:$K$61</definedName>
    <definedName name="_xlnm.Print_Area" localSheetId="9">'RECAP REG'!$A$1:$J$91</definedName>
    <definedName name="_xlnm.Print_Area" localSheetId="1">SSE!$B$1:$K$61</definedName>
    <definedName name="_xlnm.Print_Area" localSheetId="2">SSU!$B$1:$K$61</definedName>
    <definedName name="_xlnm.Print_Area" localSheetId="3">SSUSG!$B$1:$K$61</definedName>
    <definedName name="_xlnm.Print_Area" localSheetId="4">SSUSGSSE!$B$1:$K$61</definedName>
    <definedName name="_xlnm.Print_Area" localSheetId="6">VEGET!$B$1:$K$61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C47" i="7" l="1"/>
  <c r="C58" i="9" l="1"/>
  <c r="C1" i="7" l="1"/>
  <c r="C2" i="15"/>
  <c r="C2" i="14"/>
  <c r="C2" i="13"/>
  <c r="C2" i="12"/>
  <c r="C2" i="11"/>
  <c r="C2" i="10"/>
  <c r="C2" i="9"/>
  <c r="C2" i="8"/>
  <c r="C58" i="14" l="1"/>
  <c r="C57" i="13"/>
  <c r="B91" i="7" l="1"/>
  <c r="G52" i="14" s="1"/>
  <c r="B90" i="7"/>
  <c r="B89" i="7"/>
  <c r="G49" i="14"/>
  <c r="B88" i="7"/>
  <c r="B87" i="7"/>
  <c r="B86" i="7"/>
  <c r="G45" i="14"/>
  <c r="B85" i="7"/>
  <c r="B84" i="7"/>
  <c r="B83" i="7"/>
  <c r="G43" i="14" s="1"/>
  <c r="B82" i="7"/>
  <c r="G42" i="14" s="1"/>
  <c r="B81" i="7"/>
  <c r="B80" i="7"/>
  <c r="G38" i="14"/>
  <c r="B79" i="7"/>
  <c r="B78" i="7"/>
  <c r="B77" i="7"/>
  <c r="G36" i="14" s="1"/>
  <c r="G35" i="14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5" i="7"/>
  <c r="C52" i="14" s="1"/>
  <c r="B44" i="7"/>
  <c r="C51" i="14" s="1"/>
  <c r="B43" i="7"/>
  <c r="C50" i="13" s="1"/>
  <c r="B42" i="7"/>
  <c r="C49" i="14" s="1"/>
  <c r="B41" i="7"/>
  <c r="C48" i="14" s="1"/>
  <c r="B40" i="7"/>
  <c r="C47" i="13" s="1"/>
  <c r="B39" i="7"/>
  <c r="C45" i="14" s="1"/>
  <c r="B38" i="7"/>
  <c r="C44" i="13" s="1"/>
  <c r="B37" i="7"/>
  <c r="C43" i="14" s="1"/>
  <c r="B36" i="7"/>
  <c r="C42" i="14" s="1"/>
  <c r="B35" i="7"/>
  <c r="B34" i="7"/>
  <c r="C40" i="13" s="1"/>
  <c r="C38" i="14"/>
  <c r="C38" i="13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C7" i="9" s="1"/>
  <c r="B5" i="7"/>
  <c r="B4" i="7"/>
  <c r="H53" i="15"/>
  <c r="D53" i="15"/>
  <c r="G52" i="15"/>
  <c r="C52" i="15"/>
  <c r="G51" i="15"/>
  <c r="C51" i="15"/>
  <c r="G50" i="15"/>
  <c r="C50" i="15"/>
  <c r="G49" i="15"/>
  <c r="C49" i="15"/>
  <c r="G48" i="15"/>
  <c r="C48" i="15"/>
  <c r="G47" i="15"/>
  <c r="C47" i="15"/>
  <c r="G45" i="15"/>
  <c r="C45" i="15"/>
  <c r="G44" i="15"/>
  <c r="C44" i="15"/>
  <c r="G43" i="15"/>
  <c r="C43" i="15"/>
  <c r="G42" i="15"/>
  <c r="C42" i="15"/>
  <c r="G41" i="15"/>
  <c r="C41" i="15"/>
  <c r="G40" i="15"/>
  <c r="C40" i="15"/>
  <c r="G38" i="15"/>
  <c r="C38" i="15"/>
  <c r="G37" i="15"/>
  <c r="C37" i="15"/>
  <c r="G36" i="15"/>
  <c r="C36" i="15"/>
  <c r="G35" i="15"/>
  <c r="C35" i="15"/>
  <c r="G34" i="15"/>
  <c r="C34" i="15"/>
  <c r="G33" i="15"/>
  <c r="C33" i="15"/>
  <c r="G31" i="15"/>
  <c r="C31" i="15"/>
  <c r="G30" i="15"/>
  <c r="C30" i="15"/>
  <c r="G29" i="15"/>
  <c r="C29" i="15"/>
  <c r="G28" i="15"/>
  <c r="C28" i="15"/>
  <c r="G27" i="15"/>
  <c r="C27" i="15"/>
  <c r="G26" i="15"/>
  <c r="C26" i="15"/>
  <c r="G24" i="15"/>
  <c r="C24" i="15"/>
  <c r="G23" i="15"/>
  <c r="C23" i="15"/>
  <c r="G22" i="15"/>
  <c r="C22" i="15"/>
  <c r="G21" i="15"/>
  <c r="C21" i="15"/>
  <c r="G20" i="15"/>
  <c r="C20" i="15"/>
  <c r="G19" i="15"/>
  <c r="C19" i="15"/>
  <c r="G17" i="15"/>
  <c r="C17" i="15"/>
  <c r="G16" i="15"/>
  <c r="C16" i="15"/>
  <c r="G15" i="15"/>
  <c r="C15" i="15"/>
  <c r="G14" i="15"/>
  <c r="C14" i="15"/>
  <c r="G13" i="15"/>
  <c r="C13" i="15"/>
  <c r="G12" i="15"/>
  <c r="C12" i="15"/>
  <c r="G10" i="15"/>
  <c r="C10" i="15"/>
  <c r="G9" i="15"/>
  <c r="C9" i="15"/>
  <c r="G8" i="15"/>
  <c r="C8" i="15"/>
  <c r="G7" i="15"/>
  <c r="C7" i="15"/>
  <c r="G6" i="15"/>
  <c r="C6" i="15"/>
  <c r="G5" i="15"/>
  <c r="C5" i="15"/>
  <c r="C3" i="15"/>
  <c r="H53" i="14"/>
  <c r="D53" i="14"/>
  <c r="G50" i="14"/>
  <c r="C50" i="14"/>
  <c r="G48" i="14"/>
  <c r="G47" i="14"/>
  <c r="C47" i="14"/>
  <c r="G44" i="14"/>
  <c r="G41" i="14"/>
  <c r="C41" i="14"/>
  <c r="G40" i="14"/>
  <c r="C40" i="14"/>
  <c r="G37" i="14"/>
  <c r="C37" i="14"/>
  <c r="C36" i="14"/>
  <c r="C35" i="14"/>
  <c r="G34" i="14"/>
  <c r="C34" i="14"/>
  <c r="G33" i="14"/>
  <c r="C33" i="14"/>
  <c r="G31" i="14"/>
  <c r="C31" i="14"/>
  <c r="G30" i="14"/>
  <c r="C30" i="14"/>
  <c r="G29" i="14"/>
  <c r="C29" i="14"/>
  <c r="G28" i="14"/>
  <c r="C28" i="14"/>
  <c r="G27" i="14"/>
  <c r="C27" i="14"/>
  <c r="G26" i="14"/>
  <c r="C26" i="14"/>
  <c r="G24" i="14"/>
  <c r="C24" i="14"/>
  <c r="G23" i="14"/>
  <c r="C23" i="14"/>
  <c r="G22" i="14"/>
  <c r="C22" i="14"/>
  <c r="G21" i="14"/>
  <c r="C21" i="14"/>
  <c r="G20" i="14"/>
  <c r="C20" i="14"/>
  <c r="G19" i="14"/>
  <c r="C19" i="14"/>
  <c r="G17" i="14"/>
  <c r="C17" i="14"/>
  <c r="G16" i="14"/>
  <c r="C16" i="14"/>
  <c r="G15" i="14"/>
  <c r="C15" i="14"/>
  <c r="G14" i="14"/>
  <c r="C14" i="14"/>
  <c r="G13" i="14"/>
  <c r="C13" i="14"/>
  <c r="G12" i="14"/>
  <c r="C12" i="14"/>
  <c r="G10" i="14"/>
  <c r="C10" i="14"/>
  <c r="G9" i="14"/>
  <c r="C9" i="14"/>
  <c r="G8" i="14"/>
  <c r="C8" i="14"/>
  <c r="G7" i="14"/>
  <c r="C7" i="14"/>
  <c r="G6" i="14"/>
  <c r="C6" i="14"/>
  <c r="G5" i="14"/>
  <c r="C5" i="14"/>
  <c r="C3" i="14"/>
  <c r="H53" i="13"/>
  <c r="D53" i="13"/>
  <c r="C49" i="13"/>
  <c r="C45" i="13"/>
  <c r="C43" i="13"/>
  <c r="C42" i="13"/>
  <c r="C41" i="13"/>
  <c r="C37" i="13"/>
  <c r="C36" i="13"/>
  <c r="C35" i="13"/>
  <c r="C34" i="13"/>
  <c r="C33" i="13"/>
  <c r="C31" i="13"/>
  <c r="C30" i="13"/>
  <c r="C29" i="13"/>
  <c r="C28" i="13"/>
  <c r="C27" i="13"/>
  <c r="C26" i="13"/>
  <c r="C24" i="13"/>
  <c r="C23" i="13"/>
  <c r="C22" i="13"/>
  <c r="C21" i="13"/>
  <c r="C20" i="13"/>
  <c r="C19" i="13"/>
  <c r="C17" i="13"/>
  <c r="C16" i="13"/>
  <c r="C15" i="13"/>
  <c r="C14" i="13"/>
  <c r="C13" i="13"/>
  <c r="C12" i="13"/>
  <c r="C10" i="13"/>
  <c r="C9" i="13"/>
  <c r="C8" i="13"/>
  <c r="C7" i="13"/>
  <c r="C6" i="13"/>
  <c r="C5" i="13"/>
  <c r="C3" i="13"/>
  <c r="H53" i="12"/>
  <c r="D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5" i="12"/>
  <c r="C45" i="12"/>
  <c r="G44" i="12"/>
  <c r="C44" i="12"/>
  <c r="G43" i="12"/>
  <c r="C43" i="12"/>
  <c r="G42" i="12"/>
  <c r="C42" i="12"/>
  <c r="G41" i="12"/>
  <c r="C41" i="12"/>
  <c r="G40" i="12"/>
  <c r="C40" i="12"/>
  <c r="G38" i="12"/>
  <c r="C38" i="12"/>
  <c r="G37" i="12"/>
  <c r="C37" i="12"/>
  <c r="G36" i="12"/>
  <c r="C36" i="12"/>
  <c r="G35" i="12"/>
  <c r="C35" i="12"/>
  <c r="G34" i="12"/>
  <c r="C34" i="12"/>
  <c r="G33" i="12"/>
  <c r="C33" i="12"/>
  <c r="G31" i="12"/>
  <c r="C31" i="12"/>
  <c r="G30" i="12"/>
  <c r="C30" i="12"/>
  <c r="G29" i="12"/>
  <c r="C29" i="12"/>
  <c r="G28" i="12"/>
  <c r="C28" i="12"/>
  <c r="G27" i="12"/>
  <c r="C27" i="12"/>
  <c r="G26" i="12"/>
  <c r="C26" i="12"/>
  <c r="G24" i="12"/>
  <c r="C24" i="12"/>
  <c r="G23" i="12"/>
  <c r="C23" i="12"/>
  <c r="G22" i="12"/>
  <c r="C22" i="12"/>
  <c r="G21" i="12"/>
  <c r="C21" i="12"/>
  <c r="G20" i="12"/>
  <c r="C20" i="12"/>
  <c r="G19" i="12"/>
  <c r="C19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0" i="12"/>
  <c r="C10" i="12"/>
  <c r="G9" i="12"/>
  <c r="C9" i="12"/>
  <c r="G8" i="12"/>
  <c r="C8" i="12"/>
  <c r="G7" i="12"/>
  <c r="C7" i="12"/>
  <c r="G6" i="12"/>
  <c r="C6" i="12"/>
  <c r="G5" i="12"/>
  <c r="C5" i="12"/>
  <c r="C3" i="12"/>
  <c r="H53" i="11"/>
  <c r="D53" i="11"/>
  <c r="G52" i="11"/>
  <c r="C52" i="11"/>
  <c r="G51" i="11"/>
  <c r="C51" i="11"/>
  <c r="G50" i="11"/>
  <c r="C50" i="11"/>
  <c r="G49" i="11"/>
  <c r="C49" i="11"/>
  <c r="G48" i="11"/>
  <c r="C48" i="11"/>
  <c r="G47" i="11"/>
  <c r="C47" i="11"/>
  <c r="G45" i="11"/>
  <c r="C45" i="11"/>
  <c r="G44" i="11"/>
  <c r="C44" i="11"/>
  <c r="G43" i="11"/>
  <c r="C43" i="11"/>
  <c r="G42" i="11"/>
  <c r="C42" i="11"/>
  <c r="G41" i="11"/>
  <c r="C41" i="11"/>
  <c r="G40" i="11"/>
  <c r="C40" i="11"/>
  <c r="G38" i="11"/>
  <c r="C38" i="11"/>
  <c r="G37" i="11"/>
  <c r="C37" i="11"/>
  <c r="G36" i="11"/>
  <c r="C36" i="11"/>
  <c r="G35" i="11"/>
  <c r="C35" i="11"/>
  <c r="G34" i="11"/>
  <c r="C34" i="11"/>
  <c r="G33" i="11"/>
  <c r="C33" i="11"/>
  <c r="G31" i="11"/>
  <c r="C31" i="11"/>
  <c r="G30" i="11"/>
  <c r="C30" i="11"/>
  <c r="G29" i="11"/>
  <c r="C29" i="11"/>
  <c r="G28" i="11"/>
  <c r="C28" i="11"/>
  <c r="G27" i="11"/>
  <c r="C27" i="11"/>
  <c r="G26" i="11"/>
  <c r="C26" i="11"/>
  <c r="G24" i="11"/>
  <c r="C24" i="11"/>
  <c r="G23" i="11"/>
  <c r="C23" i="11"/>
  <c r="G22" i="11"/>
  <c r="C22" i="11"/>
  <c r="G21" i="11"/>
  <c r="C21" i="11"/>
  <c r="G20" i="11"/>
  <c r="C20" i="11"/>
  <c r="G19" i="11"/>
  <c r="C19" i="11"/>
  <c r="G17" i="11"/>
  <c r="C17" i="11"/>
  <c r="G16" i="11"/>
  <c r="C16" i="11"/>
  <c r="G15" i="11"/>
  <c r="C15" i="11"/>
  <c r="G14" i="11"/>
  <c r="C14" i="11"/>
  <c r="G13" i="11"/>
  <c r="C13" i="11"/>
  <c r="G12" i="11"/>
  <c r="C12" i="11"/>
  <c r="G10" i="11"/>
  <c r="C10" i="11"/>
  <c r="G9" i="11"/>
  <c r="C9" i="11"/>
  <c r="G8" i="11"/>
  <c r="C8" i="11"/>
  <c r="G7" i="11"/>
  <c r="C7" i="11"/>
  <c r="G6" i="11"/>
  <c r="C6" i="11"/>
  <c r="G5" i="11"/>
  <c r="C5" i="11"/>
  <c r="C3" i="11"/>
  <c r="H53" i="10"/>
  <c r="D53" i="10"/>
  <c r="G52" i="10"/>
  <c r="C52" i="10"/>
  <c r="G51" i="10"/>
  <c r="C51" i="10"/>
  <c r="G50" i="10"/>
  <c r="C50" i="10"/>
  <c r="G49" i="10"/>
  <c r="C49" i="10"/>
  <c r="G48" i="10"/>
  <c r="C48" i="10"/>
  <c r="G47" i="10"/>
  <c r="C47" i="10"/>
  <c r="G45" i="10"/>
  <c r="C45" i="10"/>
  <c r="G44" i="10"/>
  <c r="C44" i="10"/>
  <c r="G43" i="10"/>
  <c r="C43" i="10"/>
  <c r="G42" i="10"/>
  <c r="C42" i="10"/>
  <c r="G41" i="10"/>
  <c r="C41" i="10"/>
  <c r="G40" i="10"/>
  <c r="C40" i="10"/>
  <c r="G38" i="10"/>
  <c r="C38" i="10"/>
  <c r="G37" i="10"/>
  <c r="C37" i="10"/>
  <c r="G36" i="10"/>
  <c r="C36" i="10"/>
  <c r="G35" i="10"/>
  <c r="C35" i="10"/>
  <c r="G34" i="10"/>
  <c r="C34" i="10"/>
  <c r="G33" i="10"/>
  <c r="C33" i="10"/>
  <c r="G31" i="10"/>
  <c r="C31" i="10"/>
  <c r="G30" i="10"/>
  <c r="C30" i="10"/>
  <c r="G29" i="10"/>
  <c r="C29" i="10"/>
  <c r="G28" i="10"/>
  <c r="C28" i="10"/>
  <c r="G27" i="10"/>
  <c r="C27" i="10"/>
  <c r="G26" i="10"/>
  <c r="C26" i="10"/>
  <c r="G24" i="10"/>
  <c r="C24" i="10"/>
  <c r="G23" i="10"/>
  <c r="C23" i="10"/>
  <c r="G22" i="10"/>
  <c r="C22" i="10"/>
  <c r="G21" i="10"/>
  <c r="C21" i="10"/>
  <c r="G20" i="10"/>
  <c r="C20" i="10"/>
  <c r="G19" i="10"/>
  <c r="C19" i="10"/>
  <c r="G17" i="10"/>
  <c r="C17" i="10"/>
  <c r="G16" i="10"/>
  <c r="C16" i="10"/>
  <c r="G15" i="10"/>
  <c r="C15" i="10"/>
  <c r="G14" i="10"/>
  <c r="C14" i="10"/>
  <c r="G13" i="10"/>
  <c r="C13" i="10"/>
  <c r="G12" i="10"/>
  <c r="C12" i="10"/>
  <c r="G10" i="10"/>
  <c r="C10" i="10"/>
  <c r="G9" i="10"/>
  <c r="C9" i="10"/>
  <c r="G8" i="10"/>
  <c r="C8" i="10"/>
  <c r="G7" i="10"/>
  <c r="C7" i="10"/>
  <c r="G6" i="10"/>
  <c r="C6" i="10"/>
  <c r="G5" i="10"/>
  <c r="C5" i="10"/>
  <c r="C3" i="10"/>
  <c r="H53" i="9"/>
  <c r="D53" i="9"/>
  <c r="G52" i="9"/>
  <c r="C52" i="9"/>
  <c r="G51" i="9"/>
  <c r="C51" i="9"/>
  <c r="G50" i="9"/>
  <c r="C50" i="9"/>
  <c r="G49" i="9"/>
  <c r="C49" i="9"/>
  <c r="G48" i="9"/>
  <c r="C48" i="9"/>
  <c r="G47" i="9"/>
  <c r="C47" i="9"/>
  <c r="G45" i="9"/>
  <c r="C45" i="9"/>
  <c r="G44" i="9"/>
  <c r="C44" i="9"/>
  <c r="G43" i="9"/>
  <c r="C43" i="9"/>
  <c r="G42" i="9"/>
  <c r="C42" i="9"/>
  <c r="G41" i="9"/>
  <c r="C41" i="9"/>
  <c r="G40" i="9"/>
  <c r="C40" i="9"/>
  <c r="G38" i="9"/>
  <c r="C38" i="9"/>
  <c r="G37" i="9"/>
  <c r="C37" i="9"/>
  <c r="G36" i="9"/>
  <c r="C36" i="9"/>
  <c r="G35" i="9"/>
  <c r="C35" i="9"/>
  <c r="G34" i="9"/>
  <c r="C34" i="9"/>
  <c r="G33" i="9"/>
  <c r="C33" i="9"/>
  <c r="G31" i="9"/>
  <c r="C31" i="9"/>
  <c r="G30" i="9"/>
  <c r="C30" i="9"/>
  <c r="G29" i="9"/>
  <c r="C29" i="9"/>
  <c r="G28" i="9"/>
  <c r="C28" i="9"/>
  <c r="G27" i="9"/>
  <c r="C27" i="9"/>
  <c r="G26" i="9"/>
  <c r="C26" i="9"/>
  <c r="G24" i="9"/>
  <c r="C24" i="9"/>
  <c r="G23" i="9"/>
  <c r="C23" i="9"/>
  <c r="G22" i="9"/>
  <c r="C22" i="9"/>
  <c r="G21" i="9"/>
  <c r="C21" i="9"/>
  <c r="G20" i="9"/>
  <c r="C20" i="9"/>
  <c r="G19" i="9"/>
  <c r="C19" i="9"/>
  <c r="G17" i="9"/>
  <c r="C17" i="9"/>
  <c r="G16" i="9"/>
  <c r="C16" i="9"/>
  <c r="G15" i="9"/>
  <c r="C15" i="9"/>
  <c r="G14" i="9"/>
  <c r="C14" i="9"/>
  <c r="G13" i="9"/>
  <c r="C13" i="9"/>
  <c r="G12" i="9"/>
  <c r="C12" i="9"/>
  <c r="G10" i="9"/>
  <c r="C10" i="9"/>
  <c r="G9" i="9"/>
  <c r="C9" i="9"/>
  <c r="G8" i="9"/>
  <c r="C8" i="9"/>
  <c r="G7" i="9"/>
  <c r="G6" i="9"/>
  <c r="G5" i="9"/>
  <c r="C5" i="9"/>
  <c r="C1" i="9"/>
  <c r="H53" i="8"/>
  <c r="D53" i="8"/>
  <c r="G52" i="8"/>
  <c r="C52" i="8"/>
  <c r="G51" i="8"/>
  <c r="C51" i="8"/>
  <c r="G50" i="8"/>
  <c r="C50" i="8"/>
  <c r="G49" i="8"/>
  <c r="C49" i="8"/>
  <c r="G48" i="8"/>
  <c r="C48" i="8"/>
  <c r="G47" i="8"/>
  <c r="C47" i="8"/>
  <c r="C45" i="8"/>
  <c r="G44" i="8"/>
  <c r="C44" i="8"/>
  <c r="G43" i="8"/>
  <c r="C43" i="8"/>
  <c r="G42" i="8"/>
  <c r="C42" i="8"/>
  <c r="G41" i="8"/>
  <c r="C41" i="8"/>
  <c r="G40" i="8"/>
  <c r="C40" i="8"/>
  <c r="G38" i="8"/>
  <c r="C38" i="8"/>
  <c r="G37" i="8"/>
  <c r="C37" i="8"/>
  <c r="G36" i="8"/>
  <c r="C36" i="8"/>
  <c r="G35" i="8"/>
  <c r="C35" i="8"/>
  <c r="G34" i="8"/>
  <c r="C34" i="8"/>
  <c r="G33" i="8"/>
  <c r="C33" i="8"/>
  <c r="G31" i="8"/>
  <c r="C31" i="8"/>
  <c r="G30" i="8"/>
  <c r="C30" i="8"/>
  <c r="G29" i="8"/>
  <c r="C29" i="8"/>
  <c r="G28" i="8"/>
  <c r="C28" i="8"/>
  <c r="G27" i="8"/>
  <c r="C27" i="8"/>
  <c r="G26" i="8"/>
  <c r="C26" i="8"/>
  <c r="G24" i="8"/>
  <c r="C24" i="8"/>
  <c r="G23" i="8"/>
  <c r="C23" i="8"/>
  <c r="G22" i="8"/>
  <c r="C22" i="8"/>
  <c r="G21" i="8"/>
  <c r="C21" i="8"/>
  <c r="G20" i="8"/>
  <c r="C20" i="8"/>
  <c r="G19" i="8"/>
  <c r="C19" i="8"/>
  <c r="G17" i="8"/>
  <c r="C17" i="8"/>
  <c r="G16" i="8"/>
  <c r="C16" i="8"/>
  <c r="G15" i="8"/>
  <c r="C15" i="8"/>
  <c r="G14" i="8"/>
  <c r="C14" i="8"/>
  <c r="G13" i="8"/>
  <c r="C13" i="8"/>
  <c r="G12" i="8"/>
  <c r="C12" i="8"/>
  <c r="G10" i="8"/>
  <c r="C10" i="8"/>
  <c r="G9" i="8"/>
  <c r="C9" i="8"/>
  <c r="G8" i="8"/>
  <c r="C8" i="8"/>
  <c r="G7" i="8"/>
  <c r="C7" i="8"/>
  <c r="G6" i="8"/>
  <c r="G5" i="8"/>
  <c r="C5" i="8"/>
  <c r="C3" i="8"/>
  <c r="C3" i="9" s="1"/>
  <c r="J53" i="1"/>
  <c r="F53" i="1"/>
  <c r="D53" i="1"/>
  <c r="C6" i="8" l="1"/>
  <c r="C6" i="9"/>
  <c r="G45" i="8"/>
  <c r="G51" i="14"/>
  <c r="C52" i="13"/>
  <c r="C48" i="13"/>
  <c r="C51" i="13"/>
  <c r="C44" i="14"/>
</calcChain>
</file>

<file path=xl/sharedStrings.xml><?xml version="1.0" encoding="utf-8"?>
<sst xmlns="http://schemas.openxmlformats.org/spreadsheetml/2006/main" count="1143" uniqueCount="263">
  <si>
    <t>Potage de légumes</t>
  </si>
  <si>
    <t>Kiwi</t>
  </si>
  <si>
    <t>Potage crécy</t>
  </si>
  <si>
    <t>LUNDI</t>
  </si>
  <si>
    <t>MARDI</t>
  </si>
  <si>
    <t>MERCREDI</t>
  </si>
  <si>
    <t>JEUDI</t>
  </si>
  <si>
    <t>VENDREDI</t>
  </si>
  <si>
    <t>SAMEDI</t>
  </si>
  <si>
    <t>DIMANCHE</t>
  </si>
  <si>
    <t>MENU A</t>
  </si>
  <si>
    <t>MENU B</t>
  </si>
  <si>
    <t>COMPLEMENTS</t>
  </si>
  <si>
    <t>Semoule au lait</t>
  </si>
  <si>
    <t>Total MENU A</t>
  </si>
  <si>
    <t>Total MENU B</t>
  </si>
  <si>
    <t>Total MENU C</t>
  </si>
  <si>
    <t xml:space="preserve">Potage aux légumes </t>
  </si>
  <si>
    <t>MENU C</t>
  </si>
  <si>
    <t>Yaourt nature sucré</t>
  </si>
  <si>
    <t>Salade verte</t>
  </si>
  <si>
    <t>Tapioca au lait</t>
  </si>
  <si>
    <t>Banane</t>
  </si>
  <si>
    <t>Potage Dubarry</t>
  </si>
  <si>
    <t>Bouillie de froment</t>
  </si>
  <si>
    <t>Riz au lait</t>
  </si>
  <si>
    <t>Gouda s/sel</t>
  </si>
  <si>
    <t xml:space="preserve">Potage de légumes </t>
  </si>
  <si>
    <t>Edam s/sel</t>
  </si>
  <si>
    <t xml:space="preserve">Yaourt nature </t>
  </si>
  <si>
    <t>Camembert allegé</t>
  </si>
  <si>
    <t>Bridelight</t>
  </si>
  <si>
    <t>***</t>
  </si>
  <si>
    <t>Menu A</t>
  </si>
  <si>
    <t>Pauvre en sel</t>
  </si>
  <si>
    <t>Pauvre en sucre</t>
  </si>
  <si>
    <t>Hypocalorique</t>
  </si>
  <si>
    <t>Hypocalorique s/sel</t>
  </si>
  <si>
    <t>Confort intestinal</t>
  </si>
  <si>
    <t>Végétarien</t>
  </si>
  <si>
    <t>Hyperprotéiné</t>
  </si>
  <si>
    <t>Mixé</t>
  </si>
  <si>
    <t>Plat et cuisson s/sel ajouté</t>
  </si>
  <si>
    <t>Dessert sans sucre</t>
  </si>
  <si>
    <t>Pauvre en sucre/graisse</t>
  </si>
  <si>
    <t>Pauvre en sucre/graisse/sel</t>
  </si>
  <si>
    <t>Pauvre en fibre/limité en graisse</t>
  </si>
  <si>
    <t>Potage hyperprotéiné</t>
  </si>
  <si>
    <t>Menu C</t>
  </si>
  <si>
    <t>Camembert</t>
  </si>
  <si>
    <t>Jambon blanc</t>
  </si>
  <si>
    <t>Julienne de légumes</t>
  </si>
  <si>
    <t>Pommes vapeur</t>
  </si>
  <si>
    <t>Bûchette mi-chèvre</t>
  </si>
  <si>
    <t>Fraidou</t>
  </si>
  <si>
    <t>Edam</t>
  </si>
  <si>
    <t>Tomme grise allegée</t>
  </si>
  <si>
    <t>Surimi</t>
  </si>
  <si>
    <t>Haché de veau</t>
  </si>
  <si>
    <t>Purée de pommes</t>
  </si>
  <si>
    <t>Vache qui rit</t>
  </si>
  <si>
    <t>Beignets de poisson citron</t>
  </si>
  <si>
    <t>Purée d'épinards</t>
  </si>
  <si>
    <t>Crème dessert caramel</t>
  </si>
  <si>
    <t>Crêpe au jambon</t>
  </si>
  <si>
    <t>Pavé 1/2 sel</t>
  </si>
  <si>
    <t>Museau vinaigrette</t>
  </si>
  <si>
    <t>Brie</t>
  </si>
  <si>
    <t>Bouchée à la reine</t>
  </si>
  <si>
    <t>Brunoise de légumes</t>
  </si>
  <si>
    <t xml:space="preserve">Pomme  </t>
  </si>
  <si>
    <t>Quiche lorraine</t>
  </si>
  <si>
    <t>Entremets vanille</t>
  </si>
  <si>
    <t>Cake au bleu et dés de poire</t>
  </si>
  <si>
    <t>Saint Morêt</t>
  </si>
  <si>
    <t>Caroline au fromage</t>
  </si>
  <si>
    <t>Chou-fleur béchamel</t>
  </si>
  <si>
    <t>Tapioca au lait s/sucre</t>
  </si>
  <si>
    <t>Macédoine vinaigrette</t>
  </si>
  <si>
    <t>Poulet rôti</t>
  </si>
  <si>
    <t>Haricots beurre</t>
  </si>
  <si>
    <t>Carottes râpées vinaigrette</t>
  </si>
  <si>
    <t>Quenelles de veau sauce normande</t>
  </si>
  <si>
    <t>Filet de colin beurre citron</t>
  </si>
  <si>
    <t>Salade pastourelle</t>
  </si>
  <si>
    <t>Mousse au chocolat</t>
  </si>
  <si>
    <t>Semoule</t>
  </si>
  <si>
    <t>Hachis Parmentier</t>
  </si>
  <si>
    <t>Flan vanille</t>
  </si>
  <si>
    <t>Palette de porc à la diable</t>
  </si>
  <si>
    <t>Liégeois café</t>
  </si>
  <si>
    <t>Haricots verts</t>
  </si>
  <si>
    <t>Salade pastourelle : pâte, tomate, poivron</t>
  </si>
  <si>
    <t>Rôti de porc</t>
  </si>
  <si>
    <t>Semaine n°43 - du 23 au 29 Octobre 2017</t>
  </si>
  <si>
    <t>Chou rouge vinaigrette</t>
  </si>
  <si>
    <t>Tajine de volaille aux abricots</t>
  </si>
  <si>
    <t>Salade de lentilles</t>
  </si>
  <si>
    <t>Bœuf mode</t>
  </si>
  <si>
    <t>Carottes</t>
  </si>
  <si>
    <t>Saint Bricet</t>
  </si>
  <si>
    <t>Filet de colin sauce curry</t>
  </si>
  <si>
    <t>Riz créole</t>
  </si>
  <si>
    <t>Crème pâtissière au café</t>
  </si>
  <si>
    <t>Poire</t>
  </si>
  <si>
    <t>Sauté de porc à l'ancienne</t>
  </si>
  <si>
    <t>Liégeois vanille</t>
  </si>
  <si>
    <t xml:space="preserve">Pâté de foie </t>
  </si>
  <si>
    <t>Poêlée de légumes</t>
  </si>
  <si>
    <t>Purée pomme raisin</t>
  </si>
  <si>
    <t>Orange</t>
  </si>
  <si>
    <t>Rondelé</t>
  </si>
  <si>
    <t>Tortis</t>
  </si>
  <si>
    <t>Concombre vinaigrette</t>
  </si>
  <si>
    <t>Chou-fleur à la parisienne</t>
  </si>
  <si>
    <t>Mitonnée de légumes</t>
  </si>
  <si>
    <t>Purée pomme fruits rouges</t>
  </si>
  <si>
    <t>Petits-pois carottes</t>
  </si>
  <si>
    <t>Moelleux miel épices</t>
  </si>
  <si>
    <t>Céleri rémoulade</t>
  </si>
  <si>
    <t>Flageolets</t>
  </si>
  <si>
    <t>Flan nappé caramel</t>
  </si>
  <si>
    <t>Salade américaine</t>
  </si>
  <si>
    <t>Coulommiers</t>
  </si>
  <si>
    <t>Poulet sauce suprême</t>
  </si>
  <si>
    <t>Navets braisés</t>
  </si>
  <si>
    <t>Filet de saumon sauce oseille</t>
  </si>
  <si>
    <t>Tagliatelles</t>
  </si>
  <si>
    <t>Clafoutis aux pommes</t>
  </si>
  <si>
    <t>Blettes au bœuf</t>
  </si>
  <si>
    <t>Salade de riz tomate concombre</t>
  </si>
  <si>
    <t>Salade américaine : p. de terre, maïs, céleri, tomate, œuf dur</t>
  </si>
  <si>
    <t>Sauté de dinde au jus</t>
  </si>
  <si>
    <t>Sauté de porc au jus</t>
  </si>
  <si>
    <t>Pâté de foie</t>
  </si>
  <si>
    <t>Pâtes poêlée de légumes</t>
  </si>
  <si>
    <t xml:space="preserve">Poulet rôti </t>
  </si>
  <si>
    <t>1/2 pomelos</t>
  </si>
  <si>
    <t>Faisselle nature</t>
  </si>
  <si>
    <t>Haricots verts vinaigrette</t>
  </si>
  <si>
    <t>Semoule au lait s/sucre</t>
  </si>
  <si>
    <t>Hoki à la tomate</t>
  </si>
  <si>
    <t>Entremets vanille s/sucre</t>
  </si>
  <si>
    <t>Carottes cuites à la coriandre</t>
  </si>
  <si>
    <t>Pomme au four</t>
  </si>
  <si>
    <t>Escalope de porc au jus</t>
  </si>
  <si>
    <t>P. de terre et navets</t>
  </si>
  <si>
    <t xml:space="preserve">Clafoutis aux pommes </t>
  </si>
  <si>
    <t>Clafoutis aux pommes s/sucre</t>
  </si>
  <si>
    <t>Potage de légumes SSE</t>
  </si>
  <si>
    <t>Semoule SSE</t>
  </si>
  <si>
    <t>Chou rouge vinaigrette SSE</t>
  </si>
  <si>
    <t>Sauté de dinde au jus SSE</t>
  </si>
  <si>
    <t>Lentilles mixées</t>
  </si>
  <si>
    <t>Tajine de volaille aux abricots mixée</t>
  </si>
  <si>
    <t>Carottes mixées</t>
  </si>
  <si>
    <t>Potage crécy SSE</t>
  </si>
  <si>
    <t>Macédoine de légumes SSE</t>
  </si>
  <si>
    <t>Filet de colin sauce curry SSE</t>
  </si>
  <si>
    <t>Riz créole SSE</t>
  </si>
  <si>
    <t>Macédoine vinaigrette SSE</t>
  </si>
  <si>
    <t>Macédoine de légumes mixée</t>
  </si>
  <si>
    <t>Filet de colin sauce curry mixé</t>
  </si>
  <si>
    <t>Julienne de légumes mixée</t>
  </si>
  <si>
    <t>Concombre vinaigrette SSE</t>
  </si>
  <si>
    <t>Haché de veau SSE</t>
  </si>
  <si>
    <t>Poêlée de légumes SSE</t>
  </si>
  <si>
    <t>Potage de légumes  SSE</t>
  </si>
  <si>
    <t>Pâtes poêlée de légumes SSE</t>
  </si>
  <si>
    <t>Brocolis mixés</t>
  </si>
  <si>
    <t>Haché de veau mixé</t>
  </si>
  <si>
    <t>Poêlée de légumes mixée</t>
  </si>
  <si>
    <t>Potage Dubarry SSE</t>
  </si>
  <si>
    <t>Petits-pois carottes SSE</t>
  </si>
  <si>
    <t>Petits pois carottes mixés</t>
  </si>
  <si>
    <t>Céleri rémoulade SSE</t>
  </si>
  <si>
    <t>Rôti de porc SSE</t>
  </si>
  <si>
    <t>Flageolets SSE</t>
  </si>
  <si>
    <t>Haricots verts vinaigrette SSE</t>
  </si>
  <si>
    <t>Haricots verts mixés</t>
  </si>
  <si>
    <t>Flageolets mixés</t>
  </si>
  <si>
    <t>Carottes râpées vinaigrette SSE</t>
  </si>
  <si>
    <t>Poulet sauce suprême SSE</t>
  </si>
  <si>
    <t>Navets braisés mixés</t>
  </si>
  <si>
    <t>Filet de saumon sauce oseille SSE</t>
  </si>
  <si>
    <t>Tagliatelles SSE</t>
  </si>
  <si>
    <t>Betteraves mixées</t>
  </si>
  <si>
    <t>Filet de saumon sauce oseille mixé</t>
  </si>
  <si>
    <t>Saint Moret</t>
  </si>
  <si>
    <t>Bœuf mode SSE</t>
  </si>
  <si>
    <t>Carottes SSE</t>
  </si>
  <si>
    <t>Purée d'épinards SSE</t>
  </si>
  <si>
    <t>Bœuf mode mixé</t>
  </si>
  <si>
    <t>Sauté de porc au jus SSE</t>
  </si>
  <si>
    <t>Julienne de légumes SSE</t>
  </si>
  <si>
    <t>Sauté de porc au jus mixé</t>
  </si>
  <si>
    <t>Poulet rôti SSE</t>
  </si>
  <si>
    <t>Chou-fleur béchamel SSE</t>
  </si>
  <si>
    <t>Hachis Parmentier mixé</t>
  </si>
  <si>
    <t>Hachis Parmentier SSE</t>
  </si>
  <si>
    <t>Brunoise de légumes mixée</t>
  </si>
  <si>
    <t>Escalope de porc au jus SSE</t>
  </si>
  <si>
    <t>P. de terre et navets SSE</t>
  </si>
  <si>
    <t>Potage potiron</t>
  </si>
  <si>
    <t>Poitrine de veau farçie sauce provençale</t>
  </si>
  <si>
    <t>Colin sauce tomate</t>
  </si>
  <si>
    <t xml:space="preserve"> Omelette</t>
  </si>
  <si>
    <t>Potage St Germain</t>
  </si>
  <si>
    <t>Potage aux brocolis</t>
  </si>
  <si>
    <t>Pomme cuite</t>
  </si>
  <si>
    <t>Galette à la parisienne</t>
  </si>
  <si>
    <t>Semoule au lait au citron</t>
  </si>
  <si>
    <t>Betteraves aux pommes</t>
  </si>
  <si>
    <t>MENU C - SOIR</t>
  </si>
  <si>
    <t>Macédoine de légumes mayonnaise</t>
  </si>
  <si>
    <t>(pois cassés)</t>
  </si>
  <si>
    <t>(pdt, chou fleur)</t>
  </si>
  <si>
    <t>(carotte)</t>
  </si>
  <si>
    <t>Faisselle et sucre</t>
  </si>
  <si>
    <t>Omelette s/sel</t>
  </si>
  <si>
    <t>Omelette</t>
  </si>
  <si>
    <t>P.de terre persillées</t>
  </si>
  <si>
    <t>Potage potiron SSE</t>
  </si>
  <si>
    <t>Potage St Germain SSE</t>
  </si>
  <si>
    <t>Potage aux brocolis SSE</t>
  </si>
  <si>
    <t>Œufs durs</t>
  </si>
  <si>
    <t>Gâteau au yaourt s/sucre</t>
  </si>
  <si>
    <t>Ratatouille mixée</t>
  </si>
  <si>
    <t>Escalope de volaille mixé</t>
  </si>
  <si>
    <t>Fromage frais sucré X2</t>
  </si>
  <si>
    <t>Palette de porc à la diable mixée</t>
  </si>
  <si>
    <t>Emincé de poulet sauce suprême mixé</t>
  </si>
  <si>
    <t>Haricots beurre mixés</t>
  </si>
  <si>
    <t>Betteraves aux pommes SSE</t>
  </si>
  <si>
    <t>Filet de colin sauce tomate</t>
  </si>
  <si>
    <t>Filet de colin sauce tomate SSE</t>
  </si>
  <si>
    <t>Filet de colin  poché</t>
  </si>
  <si>
    <t>Filet de colin sauce tomate mixé</t>
  </si>
  <si>
    <t>Courgettes</t>
  </si>
  <si>
    <t>Courgettes SSE</t>
  </si>
  <si>
    <t>Purée de courgettes</t>
  </si>
  <si>
    <t>Steak haché de veau</t>
  </si>
  <si>
    <t>Blettes au bœuf mixés</t>
  </si>
  <si>
    <t>Fromage blanc sucré</t>
  </si>
  <si>
    <t>Blé et blettes</t>
  </si>
  <si>
    <t>Steak haché de veau SSE</t>
  </si>
  <si>
    <t>Blé et blettes SSE</t>
  </si>
  <si>
    <t>Pomme cuite s/sucre</t>
  </si>
  <si>
    <t>Poitrine de veau farcie provençale mixée</t>
  </si>
  <si>
    <t>Purée de pomme de terre</t>
  </si>
  <si>
    <t>Compote pomme banane</t>
  </si>
  <si>
    <t>Chou-fleur à la parisienne mixé</t>
  </si>
  <si>
    <t>Riz au lait s/sucre</t>
  </si>
  <si>
    <t xml:space="preserve">Chou-fleur béchamel </t>
  </si>
  <si>
    <t>P.de terre persillées SSE</t>
  </si>
  <si>
    <t>MENU MALIN</t>
  </si>
  <si>
    <t>Crème dessert vanille</t>
  </si>
  <si>
    <t>Flan chocolat</t>
  </si>
  <si>
    <t>NOM DU CLIENT : PRESENCE VERTE</t>
  </si>
  <si>
    <t>Salade du léon : chou-fleur et maïs</t>
  </si>
  <si>
    <t>Salade du léon</t>
  </si>
  <si>
    <t xml:space="preserve">Salade du léon </t>
  </si>
  <si>
    <t>Salade du léon 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</si>
</sst>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lalibri"/>
    </font>
    <font>
      <b/>
      <sz val="17"/>
      <color theme="0"/>
      <name val="Calibri"/>
      <family val="2"/>
      <scheme val="minor"/>
    </font>
    <font>
      <b/>
      <sz val="17"/>
      <color theme="0" tint="-0.499984740745262"/>
      <name val="Calibri"/>
      <family val="2"/>
      <scheme val="minor"/>
    </font>
    <font>
      <sz val="15"/>
      <color rgb="FFA1DA0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3"/>
      <color theme="3" tint="-0.249977111117893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lalibri"/>
    </font>
    <font>
      <sz val="11"/>
      <color theme="1"/>
      <name val="Clalibri"/>
    </font>
    <font>
      <b/>
      <sz val="11"/>
      <name val="Clalibri"/>
    </font>
    <font>
      <b/>
      <sz val="11"/>
      <color theme="6" tint="-0.249977111117893"/>
      <name val="Clalibri"/>
    </font>
    <font>
      <sz val="11"/>
      <color theme="3" tint="-0.249977111117893"/>
      <name val="Clalibri"/>
    </font>
    <font>
      <sz val="7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1"/>
      <name val="Clalibri"/>
    </font>
    <font>
      <b/>
      <sz val="11"/>
      <color theme="1"/>
      <name val="Calibri"/>
      <family val="2"/>
      <scheme val="minor"/>
    </font>
    <font>
      <b/>
      <sz val="11"/>
      <color rgb="FFA1DA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E57A3F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rgb="FF002060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00000"/>
      <name val="Clalibri"/>
    </font>
    <font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6D351"/>
        <bgColor indexed="64"/>
      </patternFill>
    </fill>
    <fill>
      <patternFill patternType="solid">
        <fgColor rgb="FF0C4E5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7A3F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 style="thin">
        <color auto="1"/>
      </right>
      <top style="medium">
        <color theme="2" tint="-0.249977111117893"/>
      </top>
      <bottom/>
      <diagonal/>
    </border>
    <border>
      <left/>
      <right style="thin">
        <color auto="1"/>
      </right>
      <top/>
      <bottom style="medium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/>
    <xf numFmtId="0" fontId="3" fillId="4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3" xfId="0" applyFont="1" applyBorder="1" applyAlignment="1"/>
    <xf numFmtId="1" fontId="12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2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1" applyFont="1" applyFill="1" applyBorder="1" applyAlignment="1" applyProtection="1">
      <alignment horizontal="center" vertical="center" wrapText="1"/>
      <protection locked="0"/>
    </xf>
    <xf numFmtId="0" fontId="12" fillId="4" borderId="2" xfId="1" applyFont="1" applyFill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13" fillId="4" borderId="0" xfId="1" applyFont="1" applyFill="1" applyBorder="1" applyAlignment="1" applyProtection="1">
      <alignment horizontal="center" vertical="center" wrapText="1"/>
      <protection locked="0"/>
    </xf>
    <xf numFmtId="0" fontId="13" fillId="4" borderId="2" xfId="1" applyFont="1" applyFill="1" applyBorder="1" applyAlignment="1" applyProtection="1">
      <alignment horizontal="center" vertical="center" wrapText="1"/>
      <protection locked="0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12" fillId="5" borderId="0" xfId="1" applyFont="1" applyFill="1" applyBorder="1" applyAlignment="1" applyProtection="1">
      <alignment horizontal="center" vertical="center" wrapText="1"/>
      <protection locked="0"/>
    </xf>
    <xf numFmtId="0" fontId="12" fillId="5" borderId="2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3" fillId="5" borderId="0" xfId="1" applyFont="1" applyFill="1" applyBorder="1" applyAlignment="1" applyProtection="1">
      <alignment horizontal="center" vertical="center" wrapText="1"/>
      <protection locked="0"/>
    </xf>
    <xf numFmtId="0" fontId="13" fillId="5" borderId="2" xfId="1" applyFont="1" applyFill="1" applyBorder="1" applyAlignment="1" applyProtection="1">
      <alignment horizontal="center" vertical="center" wrapText="1"/>
      <protection locked="0"/>
    </xf>
    <xf numFmtId="0" fontId="13" fillId="5" borderId="1" xfId="1" applyFont="1" applyFill="1" applyBorder="1" applyAlignment="1" applyProtection="1">
      <alignment horizontal="center" vertical="center" wrapText="1"/>
      <protection locked="0"/>
    </xf>
    <xf numFmtId="1" fontId="12" fillId="5" borderId="0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0" xfId="1" applyFont="1" applyFill="1" applyBorder="1" applyAlignment="1" applyProtection="1">
      <alignment horizontal="center" vertical="center" wrapText="1"/>
      <protection locked="0"/>
    </xf>
    <xf numFmtId="0" fontId="15" fillId="4" borderId="0" xfId="1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7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1" fontId="12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/>
    </xf>
    <xf numFmtId="0" fontId="15" fillId="4" borderId="5" xfId="1" applyFont="1" applyFill="1" applyBorder="1" applyAlignment="1" applyProtection="1">
      <alignment horizontal="center" vertical="center" wrapText="1"/>
      <protection locked="0"/>
    </xf>
    <xf numFmtId="0" fontId="19" fillId="4" borderId="0" xfId="1" applyFont="1" applyFill="1" applyBorder="1" applyAlignment="1" applyProtection="1">
      <alignment horizontal="center" vertical="center" wrapText="1"/>
      <protection locked="0"/>
    </xf>
    <xf numFmtId="1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9" fillId="5" borderId="0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1" fontId="1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0" fillId="0" borderId="8" xfId="0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0" fillId="0" borderId="7" xfId="0" applyBorder="1"/>
    <xf numFmtId="0" fontId="0" fillId="0" borderId="9" xfId="0" applyBorder="1"/>
    <xf numFmtId="0" fontId="23" fillId="0" borderId="0" xfId="0" applyFont="1"/>
    <xf numFmtId="1" fontId="13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4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9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3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top"/>
    </xf>
    <xf numFmtId="0" fontId="25" fillId="0" borderId="0" xfId="0" applyFont="1"/>
    <xf numFmtId="1" fontId="14" fillId="5" borderId="0" xfId="1" applyNumberFormat="1" applyFont="1" applyFill="1" applyBorder="1" applyAlignment="1" applyProtection="1">
      <alignment horizontal="center" vertical="center" wrapText="1"/>
      <protection locked="0"/>
    </xf>
    <xf numFmtId="1" fontId="19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19" fillId="4" borderId="2" xfId="1" applyFont="1" applyFill="1" applyBorder="1" applyAlignment="1" applyProtection="1">
      <alignment horizontal="center" vertical="center" wrapText="1"/>
      <protection locked="0"/>
    </xf>
    <xf numFmtId="1" fontId="11" fillId="0" borderId="7" xfId="0" applyNumberFormat="1" applyFont="1" applyBorder="1"/>
    <xf numFmtId="1" fontId="11" fillId="0" borderId="8" xfId="0" applyNumberFormat="1" applyFont="1" applyBorder="1"/>
    <xf numFmtId="1" fontId="11" fillId="0" borderId="9" xfId="0" applyNumberFormat="1" applyFont="1" applyBorder="1"/>
    <xf numFmtId="0" fontId="11" fillId="0" borderId="8" xfId="0" applyFont="1" applyBorder="1"/>
    <xf numFmtId="0" fontId="11" fillId="0" borderId="9" xfId="0" applyFont="1" applyBorder="1"/>
    <xf numFmtId="0" fontId="3" fillId="4" borderId="0" xfId="1" applyFont="1" applyFill="1" applyBorder="1" applyAlignment="1" applyProtection="1">
      <alignment horizontal="center" vertical="top" wrapText="1"/>
      <protection locked="0"/>
    </xf>
    <xf numFmtId="1" fontId="19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17" fillId="5" borderId="10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4" fillId="4" borderId="2" xfId="1" applyFont="1" applyFill="1" applyBorder="1" applyAlignment="1" applyProtection="1">
      <alignment horizontal="center" vertical="center" wrapText="1"/>
      <protection locked="0"/>
    </xf>
    <xf numFmtId="0" fontId="14" fillId="5" borderId="2" xfId="1" applyFont="1" applyFill="1" applyBorder="1" applyAlignment="1" applyProtection="1">
      <alignment horizontal="center" vertical="center" wrapText="1"/>
      <protection locked="0"/>
    </xf>
    <xf numFmtId="0" fontId="31" fillId="4" borderId="0" xfId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top"/>
    </xf>
    <xf numFmtId="0" fontId="32" fillId="0" borderId="0" xfId="0" applyFont="1"/>
    <xf numFmtId="0" fontId="30" fillId="0" borderId="0" xfId="0" applyFont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textRotation="90"/>
    </xf>
    <xf numFmtId="0" fontId="4" fillId="6" borderId="0" xfId="0" applyFont="1" applyFill="1" applyAlignment="1">
      <alignment horizontal="center" vertical="center" textRotation="90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4" fillId="6" borderId="0" xfId="0" applyFont="1" applyFill="1" applyBorder="1" applyAlignment="1">
      <alignment horizontal="center" vertical="center" textRotation="90"/>
    </xf>
    <xf numFmtId="0" fontId="4" fillId="6" borderId="0" xfId="0" applyFont="1" applyFill="1" applyAlignment="1">
      <alignment horizontal="center" textRotation="90"/>
    </xf>
    <xf numFmtId="0" fontId="2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" fillId="5" borderId="7" xfId="0" applyFont="1" applyFill="1" applyBorder="1" applyAlignment="1">
      <alignment horizontal="center" vertical="center" textRotation="90"/>
    </xf>
    <xf numFmtId="0" fontId="5" fillId="5" borderId="8" xfId="0" applyFont="1" applyFill="1" applyBorder="1" applyAlignment="1">
      <alignment horizontal="center" vertical="center" textRotation="90"/>
    </xf>
    <xf numFmtId="0" fontId="5" fillId="5" borderId="9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 textRotation="90"/>
    </xf>
    <xf numFmtId="0" fontId="4" fillId="6" borderId="9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textRotation="90"/>
    </xf>
    <xf numFmtId="0" fontId="4" fillId="6" borderId="8" xfId="0" applyFont="1" applyFill="1" applyBorder="1" applyAlignment="1">
      <alignment horizontal="center" textRotation="90"/>
    </xf>
    <xf numFmtId="0" fontId="4" fillId="6" borderId="9" xfId="0" applyFont="1" applyFill="1" applyBorder="1" applyAlignment="1">
      <alignment horizont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57A3F"/>
      <color rgb="FFA1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2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2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2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2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2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2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emf"/><Relationship Id="rId7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image" Target="../media/image2.jpeg"/><Relationship Id="rId6" Type="http://schemas.openxmlformats.org/officeDocument/2006/relationships/image" Target="../media/image10.jpeg"/><Relationship Id="rId5" Type="http://schemas.openxmlformats.org/officeDocument/2006/relationships/image" Target="../media/image8.jpeg"/><Relationship Id="rId10" Type="http://schemas.openxmlformats.org/officeDocument/2006/relationships/image" Target="../media/image1.jpeg"/><Relationship Id="rId4" Type="http://schemas.openxmlformats.org/officeDocument/2006/relationships/image" Target="../media/image3.emf"/><Relationship Id="rId9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emf"/><Relationship Id="rId7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image" Target="../media/image2.jpeg"/><Relationship Id="rId6" Type="http://schemas.openxmlformats.org/officeDocument/2006/relationships/image" Target="../media/image10.jpeg"/><Relationship Id="rId5" Type="http://schemas.openxmlformats.org/officeDocument/2006/relationships/image" Target="../media/image8.jpeg"/><Relationship Id="rId10" Type="http://schemas.openxmlformats.org/officeDocument/2006/relationships/image" Target="../media/image1.jpeg"/><Relationship Id="rId4" Type="http://schemas.openxmlformats.org/officeDocument/2006/relationships/image" Target="../media/image3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28572</xdr:colOff>
      <xdr:row>59</xdr:row>
      <xdr:rowOff>28575</xdr:rowOff>
    </xdr:from>
    <xdr:ext cx="8239127" cy="342900"/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76222" y="13477875"/>
          <a:ext cx="8239127" cy="342900"/>
        </a:xfrm>
        <a:prstGeom prst="rect">
          <a:avLst/>
        </a:prstGeom>
      </xdr:spPr>
    </xdr:pic>
    <xdr:clientData/>
  </xdr:oneCellAnchor>
  <xdr:oneCellAnchor>
    <xdr:from>
      <xdr:col>1</xdr:col>
      <xdr:colOff>9526</xdr:colOff>
      <xdr:row>0</xdr:row>
      <xdr:rowOff>8</xdr:rowOff>
    </xdr:from>
    <xdr:ext cx="6454244" cy="745007"/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8"/>
          <a:ext cx="6454244" cy="745007"/>
        </a:xfrm>
        <a:prstGeom prst="rect">
          <a:avLst/>
        </a:prstGeom>
      </xdr:spPr>
    </xdr:pic>
    <xdr:clientData/>
  </xdr:oneCellAnchor>
  <xdr:oneCellAnchor>
    <xdr:from>
      <xdr:col>2</xdr:col>
      <xdr:colOff>7411</xdr:colOff>
      <xdr:row>53</xdr:row>
      <xdr:rowOff>114299</xdr:rowOff>
    </xdr:from>
    <xdr:ext cx="3304380" cy="200025"/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20599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1517605</xdr:colOff>
      <xdr:row>0</xdr:row>
      <xdr:rowOff>9524</xdr:rowOff>
    </xdr:from>
    <xdr:ext cx="2368683" cy="1057275"/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930" y="9524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200025</xdr:colOff>
      <xdr:row>54</xdr:row>
      <xdr:rowOff>180975</xdr:rowOff>
    </xdr:from>
    <xdr:to>
      <xdr:col>4</xdr:col>
      <xdr:colOff>342900</xdr:colOff>
      <xdr:row>56</xdr:row>
      <xdr:rowOff>9525</xdr:rowOff>
    </xdr:to>
    <xdr:sp macro="" textlink="">
      <xdr:nvSpPr>
        <xdr:cNvPr id="31" name="Rectangle 30"/>
        <xdr:cNvSpPr/>
      </xdr:nvSpPr>
      <xdr:spPr bwMode="auto">
        <a:xfrm>
          <a:off x="447675" y="12677775"/>
          <a:ext cx="2590800" cy="209550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95251</xdr:colOff>
      <xdr:row>54</xdr:row>
      <xdr:rowOff>28575</xdr:rowOff>
    </xdr:from>
    <xdr:to>
      <xdr:col>10</xdr:col>
      <xdr:colOff>85726</xdr:colOff>
      <xdr:row>59</xdr:row>
      <xdr:rowOff>47625</xdr:rowOff>
    </xdr:to>
    <xdr:sp macro="" textlink="">
      <xdr:nvSpPr>
        <xdr:cNvPr id="36" name="ZoneTexte 35"/>
        <xdr:cNvSpPr txBox="1"/>
      </xdr:nvSpPr>
      <xdr:spPr>
        <a:xfrm>
          <a:off x="4810126" y="13554075"/>
          <a:ext cx="4286250" cy="9715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l"/>
          <a:r>
            <a:rPr lang="fr-FR" sz="9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1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1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11</xdr:col>
      <xdr:colOff>1041399</xdr:colOff>
      <xdr:row>55</xdr:row>
      <xdr:rowOff>135786</xdr:rowOff>
    </xdr:from>
    <xdr:ext cx="459317" cy="315057"/>
    <xdr:pic>
      <xdr:nvPicPr>
        <xdr:cNvPr id="39" name="Image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674" y="1322313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1170517</xdr:colOff>
      <xdr:row>57</xdr:row>
      <xdr:rowOff>142270</xdr:rowOff>
    </xdr:from>
    <xdr:ext cx="229140" cy="257774"/>
    <xdr:pic>
      <xdr:nvPicPr>
        <xdr:cNvPr id="41" name="Image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9792" y="13610620"/>
          <a:ext cx="229140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1065213</xdr:colOff>
      <xdr:row>54</xdr:row>
      <xdr:rowOff>73550</xdr:rowOff>
    </xdr:from>
    <xdr:to>
      <xdr:col>11</xdr:col>
      <xdr:colOff>1073150</xdr:colOff>
      <xdr:row>59</xdr:row>
      <xdr:rowOff>25924</xdr:rowOff>
    </xdr:to>
    <xdr:cxnSp macro="">
      <xdr:nvCxnSpPr>
        <xdr:cNvPr id="42" name="Connecteur droit 41"/>
        <xdr:cNvCxnSpPr/>
      </xdr:nvCxnSpPr>
      <xdr:spPr>
        <a:xfrm>
          <a:off x="10504488" y="12970400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236539</xdr:colOff>
      <xdr:row>50</xdr:row>
      <xdr:rowOff>76199</xdr:rowOff>
    </xdr:from>
    <xdr:ext cx="184006" cy="161925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9064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209550</xdr:colOff>
      <xdr:row>49</xdr:row>
      <xdr:rowOff>9525</xdr:rowOff>
    </xdr:from>
    <xdr:ext cx="238125" cy="200025"/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982075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200025</xdr:colOff>
      <xdr:row>51</xdr:row>
      <xdr:rowOff>38100</xdr:rowOff>
    </xdr:from>
    <xdr:ext cx="247650" cy="200025"/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972550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238125</xdr:colOff>
      <xdr:row>52</xdr:row>
      <xdr:rowOff>47625</xdr:rowOff>
    </xdr:from>
    <xdr:ext cx="190500" cy="200025"/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9010650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205807</xdr:colOff>
      <xdr:row>55</xdr:row>
      <xdr:rowOff>161925</xdr:rowOff>
    </xdr:from>
    <xdr:ext cx="314325" cy="238125"/>
    <xdr:pic>
      <xdr:nvPicPr>
        <xdr:cNvPr id="27" name="Imag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332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1104900</xdr:colOff>
      <xdr:row>54</xdr:row>
      <xdr:rowOff>9525</xdr:rowOff>
    </xdr:from>
    <xdr:ext cx="309561" cy="295615"/>
    <xdr:pic>
      <xdr:nvPicPr>
        <xdr:cNvPr id="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1290637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217713</xdr:colOff>
      <xdr:row>57</xdr:row>
      <xdr:rowOff>130629</xdr:rowOff>
    </xdr:from>
    <xdr:ext cx="385761" cy="293914"/>
    <xdr:pic>
      <xdr:nvPicPr>
        <xdr:cNvPr id="3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0238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1562100</xdr:colOff>
      <xdr:row>44</xdr:row>
      <xdr:rowOff>9525</xdr:rowOff>
    </xdr:from>
    <xdr:ext cx="238125" cy="200025"/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448425" y="105918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1866900</xdr:colOff>
      <xdr:row>13</xdr:row>
      <xdr:rowOff>66675</xdr:rowOff>
    </xdr:from>
    <xdr:ext cx="184006" cy="161925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00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1971675</xdr:colOff>
      <xdr:row>27</xdr:row>
      <xdr:rowOff>57150</xdr:rowOff>
    </xdr:from>
    <xdr:ext cx="238125" cy="200025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829675" y="6905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1628775</xdr:colOff>
      <xdr:row>43</xdr:row>
      <xdr:rowOff>209550</xdr:rowOff>
    </xdr:from>
    <xdr:ext cx="238125" cy="200025"/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124075" y="106775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1781175</xdr:colOff>
      <xdr:row>51</xdr:row>
      <xdr:rowOff>0</xdr:rowOff>
    </xdr:from>
    <xdr:ext cx="238125" cy="200025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76475" y="123158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3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4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5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6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7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0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1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2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3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4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5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6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7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1657350</xdr:colOff>
      <xdr:row>28</xdr:row>
      <xdr:rowOff>304800</xdr:rowOff>
    </xdr:from>
    <xdr:ext cx="0" cy="190500"/>
    <xdr:pic>
      <xdr:nvPicPr>
        <xdr:cNvPr id="179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1952625</xdr:colOff>
      <xdr:row>30</xdr:row>
      <xdr:rowOff>0</xdr:rowOff>
    </xdr:from>
    <xdr:ext cx="238125" cy="200025"/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982075" y="75342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1781175</xdr:colOff>
      <xdr:row>23</xdr:row>
      <xdr:rowOff>19050</xdr:rowOff>
    </xdr:from>
    <xdr:ext cx="238125" cy="200025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76475" y="6229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1771650</xdr:colOff>
      <xdr:row>9</xdr:row>
      <xdr:rowOff>19050</xdr:rowOff>
    </xdr:from>
    <xdr:ext cx="238125" cy="200025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66950" y="2743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1781175</xdr:colOff>
      <xdr:row>30</xdr:row>
      <xdr:rowOff>0</xdr:rowOff>
    </xdr:from>
    <xdr:ext cx="238125" cy="200025"/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76475" y="7324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1819275</xdr:colOff>
      <xdr:row>51</xdr:row>
      <xdr:rowOff>9525</xdr:rowOff>
    </xdr:from>
    <xdr:ext cx="238125" cy="200025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4514850" y="12325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1847850</xdr:colOff>
      <xdr:row>16</xdr:row>
      <xdr:rowOff>0</xdr:rowOff>
    </xdr:from>
    <xdr:ext cx="238125" cy="200025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343150" y="4257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1638300</xdr:colOff>
      <xdr:row>23</xdr:row>
      <xdr:rowOff>19050</xdr:rowOff>
    </xdr:from>
    <xdr:ext cx="238125" cy="200025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524625" y="60198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1781175</xdr:colOff>
      <xdr:row>51</xdr:row>
      <xdr:rowOff>9525</xdr:rowOff>
    </xdr:from>
    <xdr:ext cx="238125" cy="200025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667500" y="12325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1790700</xdr:colOff>
      <xdr:row>23</xdr:row>
      <xdr:rowOff>0</xdr:rowOff>
    </xdr:from>
    <xdr:ext cx="238125" cy="200025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505575" y="62103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1771650</xdr:colOff>
      <xdr:row>9</xdr:row>
      <xdr:rowOff>19050</xdr:rowOff>
    </xdr:from>
    <xdr:ext cx="238125" cy="200025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66950" y="2743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1847850</xdr:colOff>
      <xdr:row>16</xdr:row>
      <xdr:rowOff>0</xdr:rowOff>
    </xdr:from>
    <xdr:ext cx="238125" cy="2000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343150" y="43719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54</xdr:row>
      <xdr:rowOff>104770</xdr:rowOff>
    </xdr:from>
    <xdr:to>
      <xdr:col>6</xdr:col>
      <xdr:colOff>2962275</xdr:colOff>
      <xdr:row>59</xdr:row>
      <xdr:rowOff>123825</xdr:rowOff>
    </xdr:to>
    <xdr:sp macro="" textlink="">
      <xdr:nvSpPr>
        <xdr:cNvPr id="9" name="ZoneTexte 8"/>
        <xdr:cNvSpPr txBox="1"/>
      </xdr:nvSpPr>
      <xdr:spPr>
        <a:xfrm>
          <a:off x="4562476" y="12601570"/>
          <a:ext cx="3076574" cy="97155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</xdr:txBody>
    </xdr:sp>
    <xdr:clientData/>
  </xdr:twoCellAnchor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104774</xdr:rowOff>
    </xdr:from>
    <xdr:to>
      <xdr:col>4</xdr:col>
      <xdr:colOff>44716</xdr:colOff>
      <xdr:row>54</xdr:row>
      <xdr:rowOff>114299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1107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54</xdr:row>
      <xdr:rowOff>171450</xdr:rowOff>
    </xdr:from>
    <xdr:to>
      <xdr:col>4</xdr:col>
      <xdr:colOff>323850</xdr:colOff>
      <xdr:row>56</xdr:row>
      <xdr:rowOff>20636</xdr:rowOff>
    </xdr:to>
    <xdr:sp macro="" textlink="">
      <xdr:nvSpPr>
        <xdr:cNvPr id="6" name="Rectangle 5"/>
        <xdr:cNvSpPr/>
      </xdr:nvSpPr>
      <xdr:spPr bwMode="auto">
        <a:xfrm>
          <a:off x="428625" y="12668250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23811</xdr:colOff>
      <xdr:row>53</xdr:row>
      <xdr:rowOff>96301</xdr:rowOff>
    </xdr:from>
    <xdr:to>
      <xdr:col>6</xdr:col>
      <xdr:colOff>1372201</xdr:colOff>
      <xdr:row>54</xdr:row>
      <xdr:rowOff>110588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557711" y="1240260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2879724</xdr:colOff>
      <xdr:row>55</xdr:row>
      <xdr:rowOff>173886</xdr:rowOff>
    </xdr:from>
    <xdr:to>
      <xdr:col>11</xdr:col>
      <xdr:colOff>71966</xdr:colOff>
      <xdr:row>57</xdr:row>
      <xdr:rowOff>107943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499" y="1286118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2999317</xdr:colOff>
      <xdr:row>57</xdr:row>
      <xdr:rowOff>151795</xdr:rowOff>
    </xdr:from>
    <xdr:to>
      <xdr:col>7</xdr:col>
      <xdr:colOff>104775</xdr:colOff>
      <xdr:row>59</xdr:row>
      <xdr:rowOff>28569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6092" y="1322009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2903538</xdr:colOff>
      <xdr:row>54</xdr:row>
      <xdr:rowOff>140225</xdr:rowOff>
    </xdr:from>
    <xdr:to>
      <xdr:col>6</xdr:col>
      <xdr:colOff>2911475</xdr:colOff>
      <xdr:row>59</xdr:row>
      <xdr:rowOff>92599</xdr:rowOff>
    </xdr:to>
    <xdr:cxnSp macro="">
      <xdr:nvCxnSpPr>
        <xdr:cNvPr id="12" name="Connecteur droit 11"/>
        <xdr:cNvCxnSpPr/>
      </xdr:nvCxnSpPr>
      <xdr:spPr>
        <a:xfrm>
          <a:off x="7580313" y="1263702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2952750</xdr:colOff>
      <xdr:row>54</xdr:row>
      <xdr:rowOff>76200</xdr:rowOff>
    </xdr:from>
    <xdr:to>
      <xdr:col>7</xdr:col>
      <xdr:colOff>142875</xdr:colOff>
      <xdr:row>55</xdr:row>
      <xdr:rowOff>181315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2573000"/>
          <a:ext cx="304800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2409825</xdr:colOff>
      <xdr:row>8</xdr:row>
      <xdr:rowOff>219075</xdr:rowOff>
    </xdr:from>
    <xdr:to>
      <xdr:col>2</xdr:col>
      <xdr:colOff>2647950</xdr:colOff>
      <xdr:row>9</xdr:row>
      <xdr:rowOff>190500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05125" y="2705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2190750</xdr:colOff>
      <xdr:row>44</xdr:row>
      <xdr:rowOff>9525</xdr:rowOff>
    </xdr:from>
    <xdr:to>
      <xdr:col>6</xdr:col>
      <xdr:colOff>2428875</xdr:colOff>
      <xdr:row>44</xdr:row>
      <xdr:rowOff>209550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867525" y="10363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2343150</xdr:colOff>
      <xdr:row>44</xdr:row>
      <xdr:rowOff>0</xdr:rowOff>
    </xdr:from>
    <xdr:to>
      <xdr:col>2</xdr:col>
      <xdr:colOff>2581275</xdr:colOff>
      <xdr:row>44</xdr:row>
      <xdr:rowOff>200025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38450" y="10353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3048000</xdr:colOff>
      <xdr:row>3</xdr:row>
      <xdr:rowOff>161923</xdr:rowOff>
    </xdr:from>
    <xdr:to>
      <xdr:col>6</xdr:col>
      <xdr:colOff>238126</xdr:colOff>
      <xdr:row>9</xdr:row>
      <xdr:rowOff>190499</xdr:rowOff>
    </xdr:to>
    <xdr:sp macro="" textlink="">
      <xdr:nvSpPr>
        <xdr:cNvPr id="25" name="Ellipse 24"/>
        <xdr:cNvSpPr/>
      </xdr:nvSpPr>
      <xdr:spPr>
        <a:xfrm>
          <a:off x="3543300" y="1571623"/>
          <a:ext cx="1371601" cy="1333501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PAUVRE EN SEL </a:t>
          </a:r>
          <a:endParaRPr lang="fr-FR" sz="1600"/>
        </a:p>
        <a:p>
          <a:pPr algn="ctr"/>
          <a:r>
            <a:rPr lang="fr-FR" sz="1000">
              <a:solidFill>
                <a:schemeClr val="lt1"/>
              </a:solidFill>
              <a:latin typeface="+mn-lt"/>
              <a:ea typeface="+mn-ea"/>
              <a:cs typeface="+mn-cs"/>
            </a:rPr>
            <a:t>(plat et cuisson sans sel ajouté)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2590800</xdr:colOff>
      <xdr:row>30</xdr:row>
      <xdr:rowOff>9525</xdr:rowOff>
    </xdr:from>
    <xdr:to>
      <xdr:col>6</xdr:col>
      <xdr:colOff>2828925</xdr:colOff>
      <xdr:row>30</xdr:row>
      <xdr:rowOff>209550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67575" y="7324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2381250</xdr:colOff>
      <xdr:row>50</xdr:row>
      <xdr:rowOff>219075</xdr:rowOff>
    </xdr:from>
    <xdr:to>
      <xdr:col>2</xdr:col>
      <xdr:colOff>2619375</xdr:colOff>
      <xdr:row>51</xdr:row>
      <xdr:rowOff>190500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76550" y="11906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19049</xdr:colOff>
      <xdr:row>59</xdr:row>
      <xdr:rowOff>38100</xdr:rowOff>
    </xdr:from>
    <xdr:ext cx="7267575" cy="342900"/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66699" y="13487400"/>
          <a:ext cx="7267575" cy="342900"/>
        </a:xfrm>
        <a:prstGeom prst="rect">
          <a:avLst/>
        </a:prstGeom>
      </xdr:spPr>
    </xdr:pic>
    <xdr:clientData/>
  </xdr:oneCellAnchor>
  <xdr:twoCellAnchor editAs="oneCell">
    <xdr:from>
      <xdr:col>6</xdr:col>
      <xdr:colOff>2514600</xdr:colOff>
      <xdr:row>41</xdr:row>
      <xdr:rowOff>28575</xdr:rowOff>
    </xdr:from>
    <xdr:to>
      <xdr:col>6</xdr:col>
      <xdr:colOff>2698606</xdr:colOff>
      <xdr:row>41</xdr:row>
      <xdr:rowOff>190500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969645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2257425</xdr:colOff>
      <xdr:row>34</xdr:row>
      <xdr:rowOff>38100</xdr:rowOff>
    </xdr:from>
    <xdr:to>
      <xdr:col>2</xdr:col>
      <xdr:colOff>2441431</xdr:colOff>
      <xdr:row>34</xdr:row>
      <xdr:rowOff>200025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17245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2486025</xdr:colOff>
      <xdr:row>16</xdr:row>
      <xdr:rowOff>0</xdr:rowOff>
    </xdr:from>
    <xdr:to>
      <xdr:col>2</xdr:col>
      <xdr:colOff>2724150</xdr:colOff>
      <xdr:row>16</xdr:row>
      <xdr:rowOff>200025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81325" y="42195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2409825</xdr:colOff>
      <xdr:row>23</xdr:row>
      <xdr:rowOff>9525</xdr:rowOff>
    </xdr:from>
    <xdr:to>
      <xdr:col>2</xdr:col>
      <xdr:colOff>2647950</xdr:colOff>
      <xdr:row>23</xdr:row>
      <xdr:rowOff>209550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05125" y="5762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2266950</xdr:colOff>
      <xdr:row>23</xdr:row>
      <xdr:rowOff>0</xdr:rowOff>
    </xdr:from>
    <xdr:to>
      <xdr:col>6</xdr:col>
      <xdr:colOff>2505075</xdr:colOff>
      <xdr:row>23</xdr:row>
      <xdr:rowOff>200025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943725" y="5753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2390775</xdr:colOff>
      <xdr:row>30</xdr:row>
      <xdr:rowOff>9525</xdr:rowOff>
    </xdr:from>
    <xdr:to>
      <xdr:col>2</xdr:col>
      <xdr:colOff>2628900</xdr:colOff>
      <xdr:row>30</xdr:row>
      <xdr:rowOff>209550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86075" y="7296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2476500</xdr:colOff>
      <xdr:row>13</xdr:row>
      <xdr:rowOff>38100</xdr:rowOff>
    </xdr:from>
    <xdr:to>
      <xdr:col>6</xdr:col>
      <xdr:colOff>2660506</xdr:colOff>
      <xdr:row>13</xdr:row>
      <xdr:rowOff>200025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57187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95249</xdr:rowOff>
    </xdr:from>
    <xdr:to>
      <xdr:col>4</xdr:col>
      <xdr:colOff>44716</xdr:colOff>
      <xdr:row>54</xdr:row>
      <xdr:rowOff>104774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01549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55</xdr:row>
      <xdr:rowOff>0</xdr:rowOff>
    </xdr:from>
    <xdr:to>
      <xdr:col>4</xdr:col>
      <xdr:colOff>323850</xdr:colOff>
      <xdr:row>56</xdr:row>
      <xdr:rowOff>39686</xdr:rowOff>
    </xdr:to>
    <xdr:sp macro="" textlink="">
      <xdr:nvSpPr>
        <xdr:cNvPr id="6" name="Rectangle 5"/>
        <xdr:cNvSpPr/>
      </xdr:nvSpPr>
      <xdr:spPr bwMode="auto">
        <a:xfrm>
          <a:off x="428625" y="12687300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71436</xdr:colOff>
      <xdr:row>53</xdr:row>
      <xdr:rowOff>77251</xdr:rowOff>
    </xdr:from>
    <xdr:to>
      <xdr:col>6</xdr:col>
      <xdr:colOff>1419826</xdr:colOff>
      <xdr:row>54</xdr:row>
      <xdr:rowOff>91538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6" y="1238355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38101</xdr:colOff>
      <xdr:row>54</xdr:row>
      <xdr:rowOff>133346</xdr:rowOff>
    </xdr:from>
    <xdr:to>
      <xdr:col>6</xdr:col>
      <xdr:colOff>2971800</xdr:colOff>
      <xdr:row>59</xdr:row>
      <xdr:rowOff>69842</xdr:rowOff>
    </xdr:to>
    <xdr:sp macro="" textlink="">
      <xdr:nvSpPr>
        <xdr:cNvPr id="9" name="ZoneTexte 8"/>
        <xdr:cNvSpPr txBox="1"/>
      </xdr:nvSpPr>
      <xdr:spPr>
        <a:xfrm>
          <a:off x="4572001" y="12630146"/>
          <a:ext cx="3076574" cy="88899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2889249</xdr:colOff>
      <xdr:row>55</xdr:row>
      <xdr:rowOff>173886</xdr:rowOff>
    </xdr:from>
    <xdr:to>
      <xdr:col>11</xdr:col>
      <xdr:colOff>81491</xdr:colOff>
      <xdr:row>57</xdr:row>
      <xdr:rowOff>107943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6024" y="1286118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3008842</xdr:colOff>
      <xdr:row>57</xdr:row>
      <xdr:rowOff>180370</xdr:rowOff>
    </xdr:from>
    <xdr:to>
      <xdr:col>7</xdr:col>
      <xdr:colOff>114300</xdr:colOff>
      <xdr:row>59</xdr:row>
      <xdr:rowOff>57144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617" y="13248670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2913063</xdr:colOff>
      <xdr:row>54</xdr:row>
      <xdr:rowOff>111650</xdr:rowOff>
    </xdr:from>
    <xdr:to>
      <xdr:col>6</xdr:col>
      <xdr:colOff>2921000</xdr:colOff>
      <xdr:row>59</xdr:row>
      <xdr:rowOff>64024</xdr:rowOff>
    </xdr:to>
    <xdr:cxnSp macro="">
      <xdr:nvCxnSpPr>
        <xdr:cNvPr id="12" name="Connecteur droit 11"/>
        <xdr:cNvCxnSpPr/>
      </xdr:nvCxnSpPr>
      <xdr:spPr>
        <a:xfrm>
          <a:off x="7589838" y="12608450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2466975</xdr:colOff>
      <xdr:row>44</xdr:row>
      <xdr:rowOff>0</xdr:rowOff>
    </xdr:from>
    <xdr:to>
      <xdr:col>6</xdr:col>
      <xdr:colOff>2705100</xdr:colOff>
      <xdr:row>44</xdr:row>
      <xdr:rowOff>200025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143750" y="10382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2495550</xdr:colOff>
      <xdr:row>23</xdr:row>
      <xdr:rowOff>9525</xdr:rowOff>
    </xdr:from>
    <xdr:to>
      <xdr:col>6</xdr:col>
      <xdr:colOff>2733675</xdr:colOff>
      <xdr:row>23</xdr:row>
      <xdr:rowOff>209550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172325" y="5791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2962275</xdr:colOff>
      <xdr:row>54</xdr:row>
      <xdr:rowOff>47625</xdr:rowOff>
    </xdr:from>
    <xdr:to>
      <xdr:col>8</xdr:col>
      <xdr:colOff>0</xdr:colOff>
      <xdr:row>55</xdr:row>
      <xdr:rowOff>152740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54442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2533650</xdr:colOff>
      <xdr:row>30</xdr:row>
      <xdr:rowOff>0</xdr:rowOff>
    </xdr:from>
    <xdr:to>
      <xdr:col>6</xdr:col>
      <xdr:colOff>2771775</xdr:colOff>
      <xdr:row>30</xdr:row>
      <xdr:rowOff>200025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10425" y="7315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2362200</xdr:colOff>
      <xdr:row>23</xdr:row>
      <xdr:rowOff>9525</xdr:rowOff>
    </xdr:from>
    <xdr:to>
      <xdr:col>2</xdr:col>
      <xdr:colOff>2600325</xdr:colOff>
      <xdr:row>23</xdr:row>
      <xdr:rowOff>209550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57500" y="5791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3038475</xdr:colOff>
      <xdr:row>4</xdr:row>
      <xdr:rowOff>28575</xdr:rowOff>
    </xdr:from>
    <xdr:to>
      <xdr:col>6</xdr:col>
      <xdr:colOff>228601</xdr:colOff>
      <xdr:row>9</xdr:row>
      <xdr:rowOff>219076</xdr:rowOff>
    </xdr:to>
    <xdr:sp macro="" textlink="">
      <xdr:nvSpPr>
        <xdr:cNvPr id="26" name="Ellipse 25"/>
        <xdr:cNvSpPr/>
      </xdr:nvSpPr>
      <xdr:spPr>
        <a:xfrm>
          <a:off x="3533775" y="1600200"/>
          <a:ext cx="1371601" cy="1333501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PAUVRE EN SUCRE</a:t>
          </a:r>
          <a:endParaRPr lang="fr-FR" sz="1100"/>
        </a:p>
      </xdr:txBody>
    </xdr:sp>
    <xdr:clientData/>
  </xdr:twoCellAnchor>
  <xdr:twoCellAnchor editAs="oneCell">
    <xdr:from>
      <xdr:col>6</xdr:col>
      <xdr:colOff>2495550</xdr:colOff>
      <xdr:row>16</xdr:row>
      <xdr:rowOff>9525</xdr:rowOff>
    </xdr:from>
    <xdr:to>
      <xdr:col>6</xdr:col>
      <xdr:colOff>2733675</xdr:colOff>
      <xdr:row>16</xdr:row>
      <xdr:rowOff>209550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172325" y="4257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2457450</xdr:colOff>
      <xdr:row>9</xdr:row>
      <xdr:rowOff>0</xdr:rowOff>
    </xdr:from>
    <xdr:to>
      <xdr:col>2</xdr:col>
      <xdr:colOff>2695575</xdr:colOff>
      <xdr:row>9</xdr:row>
      <xdr:rowOff>200025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52750" y="2714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2590800</xdr:colOff>
      <xdr:row>51</xdr:row>
      <xdr:rowOff>9525</xdr:rowOff>
    </xdr:from>
    <xdr:to>
      <xdr:col>2</xdr:col>
      <xdr:colOff>2828925</xdr:colOff>
      <xdr:row>51</xdr:row>
      <xdr:rowOff>209550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86100" y="119253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2505075</xdr:colOff>
      <xdr:row>30</xdr:row>
      <xdr:rowOff>0</xdr:rowOff>
    </xdr:from>
    <xdr:to>
      <xdr:col>2</xdr:col>
      <xdr:colOff>2743200</xdr:colOff>
      <xdr:row>30</xdr:row>
      <xdr:rowOff>200025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00375" y="7315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28575</xdr:colOff>
      <xdr:row>59</xdr:row>
      <xdr:rowOff>38100</xdr:rowOff>
    </xdr:from>
    <xdr:ext cx="7267575" cy="342900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76225" y="13487400"/>
          <a:ext cx="7267575" cy="342900"/>
        </a:xfrm>
        <a:prstGeom prst="rect">
          <a:avLst/>
        </a:prstGeom>
      </xdr:spPr>
    </xdr:pic>
    <xdr:clientData/>
  </xdr:oneCellAnchor>
  <xdr:twoCellAnchor editAs="oneCell">
    <xdr:from>
      <xdr:col>12</xdr:col>
      <xdr:colOff>247650</xdr:colOff>
      <xdr:row>25</xdr:row>
      <xdr:rowOff>180975</xdr:rowOff>
    </xdr:from>
    <xdr:to>
      <xdr:col>12</xdr:col>
      <xdr:colOff>431656</xdr:colOff>
      <xdr:row>26</xdr:row>
      <xdr:rowOff>114300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35317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2600325</xdr:colOff>
      <xdr:row>37</xdr:row>
      <xdr:rowOff>0</xdr:rowOff>
    </xdr:from>
    <xdr:to>
      <xdr:col>6</xdr:col>
      <xdr:colOff>2838450</xdr:colOff>
      <xdr:row>37</xdr:row>
      <xdr:rowOff>200025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77100" y="8848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2466975</xdr:colOff>
      <xdr:row>44</xdr:row>
      <xdr:rowOff>9525</xdr:rowOff>
    </xdr:from>
    <xdr:to>
      <xdr:col>2</xdr:col>
      <xdr:colOff>2705100</xdr:colOff>
      <xdr:row>44</xdr:row>
      <xdr:rowOff>209550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62275" y="10391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1</xdr:col>
      <xdr:colOff>197911</xdr:colOff>
      <xdr:row>53</xdr:row>
      <xdr:rowOff>95249</xdr:rowOff>
    </xdr:from>
    <xdr:to>
      <xdr:col>3</xdr:col>
      <xdr:colOff>139966</xdr:colOff>
      <xdr:row>54</xdr:row>
      <xdr:rowOff>104774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561" y="12401549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123825</xdr:colOff>
      <xdr:row>55</xdr:row>
      <xdr:rowOff>0</xdr:rowOff>
    </xdr:from>
    <xdr:to>
      <xdr:col>4</xdr:col>
      <xdr:colOff>266700</xdr:colOff>
      <xdr:row>56</xdr:row>
      <xdr:rowOff>39686</xdr:rowOff>
    </xdr:to>
    <xdr:sp macro="" textlink="">
      <xdr:nvSpPr>
        <xdr:cNvPr id="6" name="Rectangle 5"/>
        <xdr:cNvSpPr/>
      </xdr:nvSpPr>
      <xdr:spPr bwMode="auto">
        <a:xfrm>
          <a:off x="371475" y="12687300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14286</xdr:colOff>
      <xdr:row>53</xdr:row>
      <xdr:rowOff>77251</xdr:rowOff>
    </xdr:from>
    <xdr:to>
      <xdr:col>6</xdr:col>
      <xdr:colOff>1362676</xdr:colOff>
      <xdr:row>54</xdr:row>
      <xdr:rowOff>91538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548186" y="1238355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19051</xdr:colOff>
      <xdr:row>54</xdr:row>
      <xdr:rowOff>104771</xdr:rowOff>
    </xdr:from>
    <xdr:to>
      <xdr:col>6</xdr:col>
      <xdr:colOff>2952750</xdr:colOff>
      <xdr:row>59</xdr:row>
      <xdr:rowOff>142875</xdr:rowOff>
    </xdr:to>
    <xdr:sp macro="" textlink="">
      <xdr:nvSpPr>
        <xdr:cNvPr id="9" name="ZoneTexte 8"/>
        <xdr:cNvSpPr txBox="1"/>
      </xdr:nvSpPr>
      <xdr:spPr>
        <a:xfrm>
          <a:off x="4552951" y="12601571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</xdr:txBody>
    </xdr:sp>
    <xdr:clientData/>
  </xdr:twoCellAnchor>
  <xdr:twoCellAnchor editAs="oneCell">
    <xdr:from>
      <xdr:col>6</xdr:col>
      <xdr:colOff>2870199</xdr:colOff>
      <xdr:row>55</xdr:row>
      <xdr:rowOff>173886</xdr:rowOff>
    </xdr:from>
    <xdr:to>
      <xdr:col>11</xdr:col>
      <xdr:colOff>62441</xdr:colOff>
      <xdr:row>57</xdr:row>
      <xdr:rowOff>107943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974" y="1286118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2989792</xdr:colOff>
      <xdr:row>57</xdr:row>
      <xdr:rowOff>180370</xdr:rowOff>
    </xdr:from>
    <xdr:to>
      <xdr:col>7</xdr:col>
      <xdr:colOff>95250</xdr:colOff>
      <xdr:row>59</xdr:row>
      <xdr:rowOff>57144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567" y="13248670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2894013</xdr:colOff>
      <xdr:row>54</xdr:row>
      <xdr:rowOff>111650</xdr:rowOff>
    </xdr:from>
    <xdr:to>
      <xdr:col>6</xdr:col>
      <xdr:colOff>2901950</xdr:colOff>
      <xdr:row>59</xdr:row>
      <xdr:rowOff>64024</xdr:rowOff>
    </xdr:to>
    <xdr:cxnSp macro="">
      <xdr:nvCxnSpPr>
        <xdr:cNvPr id="12" name="Connecteur droit 11"/>
        <xdr:cNvCxnSpPr/>
      </xdr:nvCxnSpPr>
      <xdr:spPr>
        <a:xfrm>
          <a:off x="7570788" y="12608450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2667000</xdr:colOff>
      <xdr:row>30</xdr:row>
      <xdr:rowOff>9525</xdr:rowOff>
    </xdr:from>
    <xdr:to>
      <xdr:col>6</xdr:col>
      <xdr:colOff>2905125</xdr:colOff>
      <xdr:row>30</xdr:row>
      <xdr:rowOff>209550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343775" y="7324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2943225</xdr:colOff>
      <xdr:row>54</xdr:row>
      <xdr:rowOff>47625</xdr:rowOff>
    </xdr:from>
    <xdr:to>
      <xdr:col>7</xdr:col>
      <xdr:colOff>133350</xdr:colOff>
      <xdr:row>55</xdr:row>
      <xdr:rowOff>152740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2544425"/>
          <a:ext cx="304800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2409825</xdr:colOff>
      <xdr:row>23</xdr:row>
      <xdr:rowOff>0</xdr:rowOff>
    </xdr:from>
    <xdr:to>
      <xdr:col>2</xdr:col>
      <xdr:colOff>2647950</xdr:colOff>
      <xdr:row>23</xdr:row>
      <xdr:rowOff>200025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05125" y="5781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2657475</xdr:colOff>
      <xdr:row>50</xdr:row>
      <xdr:rowOff>219075</xdr:rowOff>
    </xdr:from>
    <xdr:to>
      <xdr:col>2</xdr:col>
      <xdr:colOff>2895600</xdr:colOff>
      <xdr:row>51</xdr:row>
      <xdr:rowOff>190500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152775" y="11906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2400300</xdr:colOff>
      <xdr:row>41</xdr:row>
      <xdr:rowOff>66675</xdr:rowOff>
    </xdr:from>
    <xdr:to>
      <xdr:col>6</xdr:col>
      <xdr:colOff>2584306</xdr:colOff>
      <xdr:row>42</xdr:row>
      <xdr:rowOff>0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972502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2257425</xdr:colOff>
      <xdr:row>16</xdr:row>
      <xdr:rowOff>19050</xdr:rowOff>
    </xdr:from>
    <xdr:to>
      <xdr:col>6</xdr:col>
      <xdr:colOff>2495550</xdr:colOff>
      <xdr:row>16</xdr:row>
      <xdr:rowOff>219075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934200" y="4229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3019426</xdr:colOff>
      <xdr:row>4</xdr:row>
      <xdr:rowOff>38100</xdr:rowOff>
    </xdr:from>
    <xdr:to>
      <xdr:col>6</xdr:col>
      <xdr:colOff>257175</xdr:colOff>
      <xdr:row>10</xdr:row>
      <xdr:rowOff>47625</xdr:rowOff>
    </xdr:to>
    <xdr:sp macro="" textlink="">
      <xdr:nvSpPr>
        <xdr:cNvPr id="28" name="Ellipse 27"/>
        <xdr:cNvSpPr/>
      </xdr:nvSpPr>
      <xdr:spPr>
        <a:xfrm>
          <a:off x="3514726" y="1609725"/>
          <a:ext cx="1419224" cy="1381125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PAUVRE EN SUCRE</a:t>
          </a:r>
        </a:p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/GRAISSE</a:t>
          </a:r>
          <a:endParaRPr lang="fr-FR" sz="1100"/>
        </a:p>
      </xdr:txBody>
    </xdr:sp>
    <xdr:clientData/>
  </xdr:twoCellAnchor>
  <xdr:twoCellAnchor editAs="oneCell">
    <xdr:from>
      <xdr:col>6</xdr:col>
      <xdr:colOff>2390775</xdr:colOff>
      <xdr:row>43</xdr:row>
      <xdr:rowOff>219075</xdr:rowOff>
    </xdr:from>
    <xdr:to>
      <xdr:col>6</xdr:col>
      <xdr:colOff>2628900</xdr:colOff>
      <xdr:row>44</xdr:row>
      <xdr:rowOff>190500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067550" y="10334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19050</xdr:colOff>
      <xdr:row>59</xdr:row>
      <xdr:rowOff>38100</xdr:rowOff>
    </xdr:from>
    <xdr:ext cx="7658100" cy="342900"/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66700" y="13487400"/>
          <a:ext cx="7658100" cy="342900"/>
        </a:xfrm>
        <a:prstGeom prst="rect">
          <a:avLst/>
        </a:prstGeom>
      </xdr:spPr>
    </xdr:pic>
    <xdr:clientData/>
  </xdr:oneCellAnchor>
  <xdr:twoCellAnchor editAs="oneCell">
    <xdr:from>
      <xdr:col>6</xdr:col>
      <xdr:colOff>2524125</xdr:colOff>
      <xdr:row>22</xdr:row>
      <xdr:rowOff>219075</xdr:rowOff>
    </xdr:from>
    <xdr:to>
      <xdr:col>6</xdr:col>
      <xdr:colOff>2762250</xdr:colOff>
      <xdr:row>23</xdr:row>
      <xdr:rowOff>190500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00900" y="57340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2438400</xdr:colOff>
      <xdr:row>9</xdr:row>
      <xdr:rowOff>9525</xdr:rowOff>
    </xdr:from>
    <xdr:to>
      <xdr:col>2</xdr:col>
      <xdr:colOff>2676525</xdr:colOff>
      <xdr:row>9</xdr:row>
      <xdr:rowOff>209550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33700" y="26860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2676525</xdr:colOff>
      <xdr:row>37</xdr:row>
      <xdr:rowOff>9525</xdr:rowOff>
    </xdr:from>
    <xdr:to>
      <xdr:col>6</xdr:col>
      <xdr:colOff>2914650</xdr:colOff>
      <xdr:row>37</xdr:row>
      <xdr:rowOff>209550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353300" y="8820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2124075</xdr:colOff>
      <xdr:row>34</xdr:row>
      <xdr:rowOff>66675</xdr:rowOff>
    </xdr:from>
    <xdr:to>
      <xdr:col>2</xdr:col>
      <xdr:colOff>2308081</xdr:colOff>
      <xdr:row>35</xdr:row>
      <xdr:rowOff>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819150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2314575</xdr:colOff>
      <xdr:row>13</xdr:row>
      <xdr:rowOff>47625</xdr:rowOff>
    </xdr:from>
    <xdr:to>
      <xdr:col>6</xdr:col>
      <xdr:colOff>2498581</xdr:colOff>
      <xdr:row>13</xdr:row>
      <xdr:rowOff>209550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57187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2428875</xdr:colOff>
      <xdr:row>44</xdr:row>
      <xdr:rowOff>19050</xdr:rowOff>
    </xdr:from>
    <xdr:to>
      <xdr:col>2</xdr:col>
      <xdr:colOff>2667000</xdr:colOff>
      <xdr:row>44</xdr:row>
      <xdr:rowOff>219075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24175" y="10363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30</xdr:row>
      <xdr:rowOff>0</xdr:rowOff>
    </xdr:from>
    <xdr:to>
      <xdr:col>2</xdr:col>
      <xdr:colOff>2733675</xdr:colOff>
      <xdr:row>30</xdr:row>
      <xdr:rowOff>200025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90850" y="7277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9533</xdr:rowOff>
    </xdr:from>
    <xdr:to>
      <xdr:col>6</xdr:col>
      <xdr:colOff>2034645</xdr:colOff>
      <xdr:row>0</xdr:row>
      <xdr:rowOff>754540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9533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104774</xdr:rowOff>
    </xdr:from>
    <xdr:to>
      <xdr:col>4</xdr:col>
      <xdr:colOff>44716</xdr:colOff>
      <xdr:row>54</xdr:row>
      <xdr:rowOff>114299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1107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54</xdr:row>
      <xdr:rowOff>180975</xdr:rowOff>
    </xdr:from>
    <xdr:to>
      <xdr:col>4</xdr:col>
      <xdr:colOff>323850</xdr:colOff>
      <xdr:row>56</xdr:row>
      <xdr:rowOff>30161</xdr:rowOff>
    </xdr:to>
    <xdr:sp macro="" textlink="">
      <xdr:nvSpPr>
        <xdr:cNvPr id="6" name="Rectangle 5"/>
        <xdr:cNvSpPr/>
      </xdr:nvSpPr>
      <xdr:spPr bwMode="auto">
        <a:xfrm>
          <a:off x="428625" y="12677775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71436</xdr:colOff>
      <xdr:row>53</xdr:row>
      <xdr:rowOff>86776</xdr:rowOff>
    </xdr:from>
    <xdr:to>
      <xdr:col>6</xdr:col>
      <xdr:colOff>1419826</xdr:colOff>
      <xdr:row>54</xdr:row>
      <xdr:rowOff>101063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6" y="12393076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76201</xdr:colOff>
      <xdr:row>54</xdr:row>
      <xdr:rowOff>95246</xdr:rowOff>
    </xdr:from>
    <xdr:to>
      <xdr:col>6</xdr:col>
      <xdr:colOff>3009900</xdr:colOff>
      <xdr:row>60</xdr:row>
      <xdr:rowOff>76200</xdr:rowOff>
    </xdr:to>
    <xdr:sp macro="" textlink="">
      <xdr:nvSpPr>
        <xdr:cNvPr id="9" name="ZoneTexte 8"/>
        <xdr:cNvSpPr txBox="1"/>
      </xdr:nvSpPr>
      <xdr:spPr>
        <a:xfrm>
          <a:off x="4610101" y="12592046"/>
          <a:ext cx="3076574" cy="11239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2927349</xdr:colOff>
      <xdr:row>55</xdr:row>
      <xdr:rowOff>183411</xdr:rowOff>
    </xdr:from>
    <xdr:to>
      <xdr:col>11</xdr:col>
      <xdr:colOff>119591</xdr:colOff>
      <xdr:row>57</xdr:row>
      <xdr:rowOff>117468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124" y="12870711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3046942</xdr:colOff>
      <xdr:row>57</xdr:row>
      <xdr:rowOff>189895</xdr:rowOff>
    </xdr:from>
    <xdr:to>
      <xdr:col>8</xdr:col>
      <xdr:colOff>0</xdr:colOff>
      <xdr:row>59</xdr:row>
      <xdr:rowOff>66669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717" y="1325819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2951163</xdr:colOff>
      <xdr:row>54</xdr:row>
      <xdr:rowOff>121175</xdr:rowOff>
    </xdr:from>
    <xdr:to>
      <xdr:col>6</xdr:col>
      <xdr:colOff>2959100</xdr:colOff>
      <xdr:row>59</xdr:row>
      <xdr:rowOff>73549</xdr:rowOff>
    </xdr:to>
    <xdr:cxnSp macro="">
      <xdr:nvCxnSpPr>
        <xdr:cNvPr id="12" name="Connecteur droit 11"/>
        <xdr:cNvCxnSpPr/>
      </xdr:nvCxnSpPr>
      <xdr:spPr>
        <a:xfrm>
          <a:off x="7627938" y="1261797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2276475</xdr:colOff>
      <xdr:row>16</xdr:row>
      <xdr:rowOff>0</xdr:rowOff>
    </xdr:from>
    <xdr:to>
      <xdr:col>6</xdr:col>
      <xdr:colOff>2514600</xdr:colOff>
      <xdr:row>16</xdr:row>
      <xdr:rowOff>200025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953250" y="42195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50</xdr:row>
      <xdr:rowOff>219075</xdr:rowOff>
    </xdr:from>
    <xdr:to>
      <xdr:col>2</xdr:col>
      <xdr:colOff>2857500</xdr:colOff>
      <xdr:row>51</xdr:row>
      <xdr:rowOff>190500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114675" y="11906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3000375</xdr:colOff>
      <xdr:row>54</xdr:row>
      <xdr:rowOff>57150</xdr:rowOff>
    </xdr:from>
    <xdr:to>
      <xdr:col>11</xdr:col>
      <xdr:colOff>42861</xdr:colOff>
      <xdr:row>55</xdr:row>
      <xdr:rowOff>162265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255395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2362200</xdr:colOff>
      <xdr:row>23</xdr:row>
      <xdr:rowOff>9525</xdr:rowOff>
    </xdr:from>
    <xdr:to>
      <xdr:col>2</xdr:col>
      <xdr:colOff>2600325</xdr:colOff>
      <xdr:row>23</xdr:row>
      <xdr:rowOff>209550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57500" y="5791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2590800</xdr:colOff>
      <xdr:row>30</xdr:row>
      <xdr:rowOff>19050</xdr:rowOff>
    </xdr:from>
    <xdr:to>
      <xdr:col>6</xdr:col>
      <xdr:colOff>2828925</xdr:colOff>
      <xdr:row>30</xdr:row>
      <xdr:rowOff>219075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67575" y="7334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2867024</xdr:colOff>
      <xdr:row>3</xdr:row>
      <xdr:rowOff>66675</xdr:rowOff>
    </xdr:from>
    <xdr:to>
      <xdr:col>6</xdr:col>
      <xdr:colOff>409575</xdr:colOff>
      <xdr:row>10</xdr:row>
      <xdr:rowOff>104776</xdr:rowOff>
    </xdr:to>
    <xdr:sp macro="" textlink="">
      <xdr:nvSpPr>
        <xdr:cNvPr id="27" name="Ellipse 26"/>
        <xdr:cNvSpPr/>
      </xdr:nvSpPr>
      <xdr:spPr>
        <a:xfrm>
          <a:off x="3362324" y="1476375"/>
          <a:ext cx="1724026" cy="1571626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400">
              <a:solidFill>
                <a:schemeClr val="lt1"/>
              </a:solidFill>
              <a:latin typeface="+mn-lt"/>
              <a:ea typeface="+mn-ea"/>
              <a:cs typeface="+mn-cs"/>
            </a:rPr>
            <a:t>PAUVRE EN SUCRE</a:t>
          </a:r>
        </a:p>
        <a:p>
          <a:pPr algn="ctr"/>
          <a:r>
            <a:rPr lang="fr-FR" sz="1400">
              <a:solidFill>
                <a:schemeClr val="lt1"/>
              </a:solidFill>
              <a:latin typeface="+mn-lt"/>
              <a:ea typeface="+mn-ea"/>
              <a:cs typeface="+mn-cs"/>
            </a:rPr>
            <a:t>/GRAISSE</a:t>
          </a:r>
        </a:p>
        <a:p>
          <a:pPr algn="ctr"/>
          <a:r>
            <a:rPr lang="fr-FR" sz="1400">
              <a:solidFill>
                <a:schemeClr val="lt1"/>
              </a:solidFill>
              <a:latin typeface="+mn-lt"/>
              <a:ea typeface="+mn-ea"/>
              <a:cs typeface="+mn-cs"/>
            </a:rPr>
            <a:t>/SEL</a:t>
          </a:r>
          <a:endParaRPr lang="fr-FR" sz="1400"/>
        </a:p>
      </xdr:txBody>
    </xdr:sp>
    <xdr:clientData/>
  </xdr:twoCellAnchor>
  <xdr:twoCellAnchor editAs="oneCell">
    <xdr:from>
      <xdr:col>6</xdr:col>
      <xdr:colOff>2447925</xdr:colOff>
      <xdr:row>44</xdr:row>
      <xdr:rowOff>0</xdr:rowOff>
    </xdr:from>
    <xdr:to>
      <xdr:col>6</xdr:col>
      <xdr:colOff>2686050</xdr:colOff>
      <xdr:row>44</xdr:row>
      <xdr:rowOff>200025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124700" y="10382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2514600</xdr:colOff>
      <xdr:row>41</xdr:row>
      <xdr:rowOff>47625</xdr:rowOff>
    </xdr:from>
    <xdr:to>
      <xdr:col>6</xdr:col>
      <xdr:colOff>2698606</xdr:colOff>
      <xdr:row>41</xdr:row>
      <xdr:rowOff>209550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971550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9525</xdr:colOff>
      <xdr:row>59</xdr:row>
      <xdr:rowOff>28575</xdr:rowOff>
    </xdr:from>
    <xdr:ext cx="7658100" cy="342900"/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7175" y="13477875"/>
          <a:ext cx="7658100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2371725</xdr:colOff>
      <xdr:row>9</xdr:row>
      <xdr:rowOff>19050</xdr:rowOff>
    </xdr:from>
    <xdr:to>
      <xdr:col>2</xdr:col>
      <xdr:colOff>2609850</xdr:colOff>
      <xdr:row>9</xdr:row>
      <xdr:rowOff>219075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67025" y="2733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2505075</xdr:colOff>
      <xdr:row>23</xdr:row>
      <xdr:rowOff>0</xdr:rowOff>
    </xdr:from>
    <xdr:to>
      <xdr:col>6</xdr:col>
      <xdr:colOff>2743200</xdr:colOff>
      <xdr:row>23</xdr:row>
      <xdr:rowOff>200025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181850" y="5753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2524125</xdr:colOff>
      <xdr:row>37</xdr:row>
      <xdr:rowOff>0</xdr:rowOff>
    </xdr:from>
    <xdr:to>
      <xdr:col>6</xdr:col>
      <xdr:colOff>2762250</xdr:colOff>
      <xdr:row>37</xdr:row>
      <xdr:rowOff>200025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00900" y="8820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2276475</xdr:colOff>
      <xdr:row>34</xdr:row>
      <xdr:rowOff>28575</xdr:rowOff>
    </xdr:from>
    <xdr:to>
      <xdr:col>2</xdr:col>
      <xdr:colOff>2460481</xdr:colOff>
      <xdr:row>34</xdr:row>
      <xdr:rowOff>190500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6292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29</xdr:row>
      <xdr:rowOff>219075</xdr:rowOff>
    </xdr:from>
    <xdr:to>
      <xdr:col>2</xdr:col>
      <xdr:colOff>2714625</xdr:colOff>
      <xdr:row>30</xdr:row>
      <xdr:rowOff>190500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71800" y="7277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44</xdr:row>
      <xdr:rowOff>19050</xdr:rowOff>
    </xdr:from>
    <xdr:to>
      <xdr:col>2</xdr:col>
      <xdr:colOff>2714625</xdr:colOff>
      <xdr:row>44</xdr:row>
      <xdr:rowOff>219075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71800" y="10372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104774</xdr:rowOff>
    </xdr:from>
    <xdr:to>
      <xdr:col>4</xdr:col>
      <xdr:colOff>44716</xdr:colOff>
      <xdr:row>54</xdr:row>
      <xdr:rowOff>114299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1107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55</xdr:row>
      <xdr:rowOff>9525</xdr:rowOff>
    </xdr:from>
    <xdr:to>
      <xdr:col>4</xdr:col>
      <xdr:colOff>323850</xdr:colOff>
      <xdr:row>56</xdr:row>
      <xdr:rowOff>49211</xdr:rowOff>
    </xdr:to>
    <xdr:sp macro="" textlink="">
      <xdr:nvSpPr>
        <xdr:cNvPr id="6" name="Rectangle 5"/>
        <xdr:cNvSpPr/>
      </xdr:nvSpPr>
      <xdr:spPr bwMode="auto">
        <a:xfrm>
          <a:off x="428625" y="12696825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71436</xdr:colOff>
      <xdr:row>53</xdr:row>
      <xdr:rowOff>58201</xdr:rowOff>
    </xdr:from>
    <xdr:to>
      <xdr:col>6</xdr:col>
      <xdr:colOff>1419826</xdr:colOff>
      <xdr:row>54</xdr:row>
      <xdr:rowOff>72488</xdr:rowOff>
    </xdr:to>
    <xdr:pic>
      <xdr:nvPicPr>
        <xdr:cNvPr id="7" name="Imag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6" y="1236450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47626</xdr:colOff>
      <xdr:row>54</xdr:row>
      <xdr:rowOff>76195</xdr:rowOff>
    </xdr:from>
    <xdr:to>
      <xdr:col>6</xdr:col>
      <xdr:colOff>2981325</xdr:colOff>
      <xdr:row>59</xdr:row>
      <xdr:rowOff>152400</xdr:rowOff>
    </xdr:to>
    <xdr:sp macro="" textlink="">
      <xdr:nvSpPr>
        <xdr:cNvPr id="8" name="ZoneTexte 7"/>
        <xdr:cNvSpPr txBox="1"/>
      </xdr:nvSpPr>
      <xdr:spPr>
        <a:xfrm>
          <a:off x="4581526" y="12572995"/>
          <a:ext cx="3076574" cy="10287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2898774</xdr:colOff>
      <xdr:row>55</xdr:row>
      <xdr:rowOff>183411</xdr:rowOff>
    </xdr:from>
    <xdr:to>
      <xdr:col>11</xdr:col>
      <xdr:colOff>91016</xdr:colOff>
      <xdr:row>57</xdr:row>
      <xdr:rowOff>117468</xdr:rowOff>
    </xdr:to>
    <xdr:pic>
      <xdr:nvPicPr>
        <xdr:cNvPr id="9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49" y="12870711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3008842</xdr:colOff>
      <xdr:row>57</xdr:row>
      <xdr:rowOff>189895</xdr:rowOff>
    </xdr:from>
    <xdr:to>
      <xdr:col>7</xdr:col>
      <xdr:colOff>114300</xdr:colOff>
      <xdr:row>59</xdr:row>
      <xdr:rowOff>66669</xdr:rowOff>
    </xdr:to>
    <xdr:pic>
      <xdr:nvPicPr>
        <xdr:cNvPr id="10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617" y="1325819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2922588</xdr:colOff>
      <xdr:row>54</xdr:row>
      <xdr:rowOff>121175</xdr:rowOff>
    </xdr:from>
    <xdr:to>
      <xdr:col>6</xdr:col>
      <xdr:colOff>2930525</xdr:colOff>
      <xdr:row>59</xdr:row>
      <xdr:rowOff>73549</xdr:rowOff>
    </xdr:to>
    <xdr:cxnSp macro="">
      <xdr:nvCxnSpPr>
        <xdr:cNvPr id="11" name="Connecteur droit 10"/>
        <xdr:cNvCxnSpPr/>
      </xdr:nvCxnSpPr>
      <xdr:spPr>
        <a:xfrm>
          <a:off x="7599363" y="1261797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2381250</xdr:colOff>
      <xdr:row>9</xdr:row>
      <xdr:rowOff>0</xdr:rowOff>
    </xdr:from>
    <xdr:to>
      <xdr:col>2</xdr:col>
      <xdr:colOff>2619375</xdr:colOff>
      <xdr:row>9</xdr:row>
      <xdr:rowOff>200025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76550" y="2714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2971800</xdr:colOff>
      <xdr:row>54</xdr:row>
      <xdr:rowOff>57150</xdr:rowOff>
    </xdr:from>
    <xdr:to>
      <xdr:col>11</xdr:col>
      <xdr:colOff>14286</xdr:colOff>
      <xdr:row>55</xdr:row>
      <xdr:rowOff>162265</xdr:rowOff>
    </xdr:to>
    <xdr:pic>
      <xdr:nvPicPr>
        <xdr:cNvPr id="1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255395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2343150</xdr:colOff>
      <xdr:row>51</xdr:row>
      <xdr:rowOff>0</xdr:rowOff>
    </xdr:from>
    <xdr:to>
      <xdr:col>2</xdr:col>
      <xdr:colOff>2581275</xdr:colOff>
      <xdr:row>51</xdr:row>
      <xdr:rowOff>200025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38450" y="11915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2895600</xdr:colOff>
      <xdr:row>3</xdr:row>
      <xdr:rowOff>142875</xdr:rowOff>
    </xdr:from>
    <xdr:to>
      <xdr:col>6</xdr:col>
      <xdr:colOff>371474</xdr:colOff>
      <xdr:row>10</xdr:row>
      <xdr:rowOff>57150</xdr:rowOff>
    </xdr:to>
    <xdr:sp macro="" textlink="">
      <xdr:nvSpPr>
        <xdr:cNvPr id="23" name="Ellipse 22"/>
        <xdr:cNvSpPr/>
      </xdr:nvSpPr>
      <xdr:spPr>
        <a:xfrm>
          <a:off x="3390900" y="1552575"/>
          <a:ext cx="1657349" cy="1447800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CONFORT INTESTINAL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2438400</xdr:colOff>
      <xdr:row>41</xdr:row>
      <xdr:rowOff>38100</xdr:rowOff>
    </xdr:from>
    <xdr:to>
      <xdr:col>6</xdr:col>
      <xdr:colOff>2622406</xdr:colOff>
      <xdr:row>41</xdr:row>
      <xdr:rowOff>200025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971550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9524</xdr:colOff>
      <xdr:row>59</xdr:row>
      <xdr:rowOff>28575</xdr:rowOff>
    </xdr:from>
    <xdr:ext cx="7667625" cy="342900"/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7174" y="13477875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6</xdr:col>
      <xdr:colOff>2400300</xdr:colOff>
      <xdr:row>44</xdr:row>
      <xdr:rowOff>0</xdr:rowOff>
    </xdr:from>
    <xdr:to>
      <xdr:col>6</xdr:col>
      <xdr:colOff>2638425</xdr:colOff>
      <xdr:row>44</xdr:row>
      <xdr:rowOff>200025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077075" y="10363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2619375</xdr:colOff>
      <xdr:row>29</xdr:row>
      <xdr:rowOff>209550</xdr:rowOff>
    </xdr:from>
    <xdr:to>
      <xdr:col>6</xdr:col>
      <xdr:colOff>2857500</xdr:colOff>
      <xdr:row>30</xdr:row>
      <xdr:rowOff>200025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96150" y="7296150"/>
          <a:ext cx="2381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2428875</xdr:colOff>
      <xdr:row>16</xdr:row>
      <xdr:rowOff>0</xdr:rowOff>
    </xdr:from>
    <xdr:to>
      <xdr:col>2</xdr:col>
      <xdr:colOff>2667000</xdr:colOff>
      <xdr:row>16</xdr:row>
      <xdr:rowOff>200025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24175" y="4229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2381250</xdr:colOff>
      <xdr:row>23</xdr:row>
      <xdr:rowOff>0</xdr:rowOff>
    </xdr:from>
    <xdr:to>
      <xdr:col>2</xdr:col>
      <xdr:colOff>2619375</xdr:colOff>
      <xdr:row>23</xdr:row>
      <xdr:rowOff>200025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76550" y="5762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2333625</xdr:colOff>
      <xdr:row>30</xdr:row>
      <xdr:rowOff>9525</xdr:rowOff>
    </xdr:from>
    <xdr:to>
      <xdr:col>2</xdr:col>
      <xdr:colOff>2571750</xdr:colOff>
      <xdr:row>30</xdr:row>
      <xdr:rowOff>209550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28925" y="7305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2209800</xdr:colOff>
      <xdr:row>34</xdr:row>
      <xdr:rowOff>47625</xdr:rowOff>
    </xdr:from>
    <xdr:to>
      <xdr:col>2</xdr:col>
      <xdr:colOff>2393806</xdr:colOff>
      <xdr:row>34</xdr:row>
      <xdr:rowOff>209550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819150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2419350</xdr:colOff>
      <xdr:row>51</xdr:row>
      <xdr:rowOff>0</xdr:rowOff>
    </xdr:from>
    <xdr:to>
      <xdr:col>6</xdr:col>
      <xdr:colOff>2657475</xdr:colOff>
      <xdr:row>51</xdr:row>
      <xdr:rowOff>200025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096125" y="11896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2209800</xdr:colOff>
      <xdr:row>23</xdr:row>
      <xdr:rowOff>9525</xdr:rowOff>
    </xdr:from>
    <xdr:to>
      <xdr:col>6</xdr:col>
      <xdr:colOff>2447925</xdr:colOff>
      <xdr:row>23</xdr:row>
      <xdr:rowOff>209550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886575" y="5772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2219325</xdr:colOff>
      <xdr:row>43</xdr:row>
      <xdr:rowOff>219075</xdr:rowOff>
    </xdr:from>
    <xdr:to>
      <xdr:col>2</xdr:col>
      <xdr:colOff>2457450</xdr:colOff>
      <xdr:row>44</xdr:row>
      <xdr:rowOff>190500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14625" y="10353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35986</xdr:colOff>
      <xdr:row>53</xdr:row>
      <xdr:rowOff>123824</xdr:rowOff>
    </xdr:from>
    <xdr:to>
      <xdr:col>4</xdr:col>
      <xdr:colOff>73291</xdr:colOff>
      <xdr:row>54</xdr:row>
      <xdr:rowOff>133349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286" y="1243012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209550</xdr:colOff>
      <xdr:row>55</xdr:row>
      <xdr:rowOff>9525</xdr:rowOff>
    </xdr:from>
    <xdr:to>
      <xdr:col>4</xdr:col>
      <xdr:colOff>352425</xdr:colOff>
      <xdr:row>56</xdr:row>
      <xdr:rowOff>49211</xdr:rowOff>
    </xdr:to>
    <xdr:sp macro="" textlink="">
      <xdr:nvSpPr>
        <xdr:cNvPr id="6" name="Rectangle 5"/>
        <xdr:cNvSpPr/>
      </xdr:nvSpPr>
      <xdr:spPr bwMode="auto">
        <a:xfrm>
          <a:off x="457200" y="12696825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100011</xdr:colOff>
      <xdr:row>53</xdr:row>
      <xdr:rowOff>86776</xdr:rowOff>
    </xdr:from>
    <xdr:to>
      <xdr:col>6</xdr:col>
      <xdr:colOff>1448401</xdr:colOff>
      <xdr:row>54</xdr:row>
      <xdr:rowOff>101063</xdr:rowOff>
    </xdr:to>
    <xdr:pic>
      <xdr:nvPicPr>
        <xdr:cNvPr id="7" name="Imag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33911" y="12393076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66676</xdr:colOff>
      <xdr:row>54</xdr:row>
      <xdr:rowOff>95246</xdr:rowOff>
    </xdr:from>
    <xdr:to>
      <xdr:col>6</xdr:col>
      <xdr:colOff>3000375</xdr:colOff>
      <xdr:row>59</xdr:row>
      <xdr:rowOff>133350</xdr:rowOff>
    </xdr:to>
    <xdr:sp macro="" textlink="">
      <xdr:nvSpPr>
        <xdr:cNvPr id="8" name="ZoneTexte 7"/>
        <xdr:cNvSpPr txBox="1"/>
      </xdr:nvSpPr>
      <xdr:spPr>
        <a:xfrm>
          <a:off x="4600576" y="12592046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2898774</xdr:colOff>
      <xdr:row>56</xdr:row>
      <xdr:rowOff>11961</xdr:rowOff>
    </xdr:from>
    <xdr:to>
      <xdr:col>11</xdr:col>
      <xdr:colOff>91016</xdr:colOff>
      <xdr:row>57</xdr:row>
      <xdr:rowOff>136518</xdr:rowOff>
    </xdr:to>
    <xdr:pic>
      <xdr:nvPicPr>
        <xdr:cNvPr id="9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49" y="12889761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3018367</xdr:colOff>
      <xdr:row>58</xdr:row>
      <xdr:rowOff>18445</xdr:rowOff>
    </xdr:from>
    <xdr:to>
      <xdr:col>7</xdr:col>
      <xdr:colOff>123825</xdr:colOff>
      <xdr:row>59</xdr:row>
      <xdr:rowOff>85719</xdr:rowOff>
    </xdr:to>
    <xdr:pic>
      <xdr:nvPicPr>
        <xdr:cNvPr id="10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5142" y="1327724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2922588</xdr:colOff>
      <xdr:row>54</xdr:row>
      <xdr:rowOff>140225</xdr:rowOff>
    </xdr:from>
    <xdr:to>
      <xdr:col>6</xdr:col>
      <xdr:colOff>2930525</xdr:colOff>
      <xdr:row>59</xdr:row>
      <xdr:rowOff>92599</xdr:rowOff>
    </xdr:to>
    <xdr:cxnSp macro="">
      <xdr:nvCxnSpPr>
        <xdr:cNvPr id="11" name="Connecteur droit 10"/>
        <xdr:cNvCxnSpPr/>
      </xdr:nvCxnSpPr>
      <xdr:spPr>
        <a:xfrm>
          <a:off x="7599363" y="1263702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2228850</xdr:colOff>
      <xdr:row>9</xdr:row>
      <xdr:rowOff>9525</xdr:rowOff>
    </xdr:from>
    <xdr:to>
      <xdr:col>2</xdr:col>
      <xdr:colOff>2466975</xdr:colOff>
      <xdr:row>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24150" y="27813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2971800</xdr:colOff>
      <xdr:row>54</xdr:row>
      <xdr:rowOff>76200</xdr:rowOff>
    </xdr:from>
    <xdr:to>
      <xdr:col>11</xdr:col>
      <xdr:colOff>14286</xdr:colOff>
      <xdr:row>55</xdr:row>
      <xdr:rowOff>181315</xdr:rowOff>
    </xdr:to>
    <xdr:pic>
      <xdr:nvPicPr>
        <xdr:cNvPr id="1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257300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2781300</xdr:colOff>
      <xdr:row>3</xdr:row>
      <xdr:rowOff>104775</xdr:rowOff>
    </xdr:from>
    <xdr:to>
      <xdr:col>6</xdr:col>
      <xdr:colOff>390524</xdr:colOff>
      <xdr:row>10</xdr:row>
      <xdr:rowOff>133350</xdr:rowOff>
    </xdr:to>
    <xdr:sp macro="" textlink="">
      <xdr:nvSpPr>
        <xdr:cNvPr id="26" name="Ellipse 25"/>
        <xdr:cNvSpPr/>
      </xdr:nvSpPr>
      <xdr:spPr>
        <a:xfrm>
          <a:off x="3276600" y="1514475"/>
          <a:ext cx="1790699" cy="1562100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VEGETARIEN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oneCellAnchor>
    <xdr:from>
      <xdr:col>1</xdr:col>
      <xdr:colOff>47624</xdr:colOff>
      <xdr:row>59</xdr:row>
      <xdr:rowOff>28575</xdr:rowOff>
    </xdr:from>
    <xdr:ext cx="7667625" cy="342900"/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95274" y="13477875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2552700</xdr:colOff>
      <xdr:row>16</xdr:row>
      <xdr:rowOff>19050</xdr:rowOff>
    </xdr:from>
    <xdr:to>
      <xdr:col>2</xdr:col>
      <xdr:colOff>2790825</xdr:colOff>
      <xdr:row>16</xdr:row>
      <xdr:rowOff>219075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48000" y="4324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2333625</xdr:colOff>
      <xdr:row>23</xdr:row>
      <xdr:rowOff>9525</xdr:rowOff>
    </xdr:from>
    <xdr:to>
      <xdr:col>2</xdr:col>
      <xdr:colOff>2571750</xdr:colOff>
      <xdr:row>23</xdr:row>
      <xdr:rowOff>209550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28925" y="5848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2247900</xdr:colOff>
      <xdr:row>29</xdr:row>
      <xdr:rowOff>200025</xdr:rowOff>
    </xdr:from>
    <xdr:to>
      <xdr:col>2</xdr:col>
      <xdr:colOff>2486025</xdr:colOff>
      <xdr:row>30</xdr:row>
      <xdr:rowOff>171450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43200" y="7343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2295525</xdr:colOff>
      <xdr:row>43</xdr:row>
      <xdr:rowOff>209550</xdr:rowOff>
    </xdr:from>
    <xdr:to>
      <xdr:col>2</xdr:col>
      <xdr:colOff>2533650</xdr:colOff>
      <xdr:row>44</xdr:row>
      <xdr:rowOff>180975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90825" y="10420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2333625</xdr:colOff>
      <xdr:row>51</xdr:row>
      <xdr:rowOff>19050</xdr:rowOff>
    </xdr:from>
    <xdr:to>
      <xdr:col>2</xdr:col>
      <xdr:colOff>2571750</xdr:colOff>
      <xdr:row>51</xdr:row>
      <xdr:rowOff>219075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28925" y="119919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2305050</xdr:colOff>
      <xdr:row>9</xdr:row>
      <xdr:rowOff>0</xdr:rowOff>
    </xdr:from>
    <xdr:to>
      <xdr:col>2</xdr:col>
      <xdr:colOff>2543175</xdr:colOff>
      <xdr:row>9</xdr:row>
      <xdr:rowOff>200025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00350" y="2733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2847975</xdr:colOff>
      <xdr:row>3</xdr:row>
      <xdr:rowOff>104775</xdr:rowOff>
    </xdr:from>
    <xdr:to>
      <xdr:col>6</xdr:col>
      <xdr:colOff>390524</xdr:colOff>
      <xdr:row>10</xdr:row>
      <xdr:rowOff>28575</xdr:rowOff>
    </xdr:to>
    <xdr:sp macro="" textlink="">
      <xdr:nvSpPr>
        <xdr:cNvPr id="26" name="Ellipse 25"/>
        <xdr:cNvSpPr/>
      </xdr:nvSpPr>
      <xdr:spPr>
        <a:xfrm>
          <a:off x="3343275" y="1514475"/>
          <a:ext cx="1724024" cy="1457325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HYPER</a:t>
          </a:r>
        </a:p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PROTEINE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2</xdr:col>
      <xdr:colOff>7412</xdr:colOff>
      <xdr:row>53</xdr:row>
      <xdr:rowOff>122773</xdr:rowOff>
    </xdr:from>
    <xdr:to>
      <xdr:col>4</xdr:col>
      <xdr:colOff>44717</xdr:colOff>
      <xdr:row>54</xdr:row>
      <xdr:rowOff>132298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2" y="12429073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55</xdr:row>
      <xdr:rowOff>8474</xdr:rowOff>
    </xdr:from>
    <xdr:to>
      <xdr:col>4</xdr:col>
      <xdr:colOff>323851</xdr:colOff>
      <xdr:row>56</xdr:row>
      <xdr:rowOff>48160</xdr:rowOff>
    </xdr:to>
    <xdr:sp macro="" textlink="">
      <xdr:nvSpPr>
        <xdr:cNvPr id="22" name="Rectangle 21"/>
        <xdr:cNvSpPr/>
      </xdr:nvSpPr>
      <xdr:spPr bwMode="auto">
        <a:xfrm>
          <a:off x="428626" y="12695774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71437</xdr:colOff>
      <xdr:row>53</xdr:row>
      <xdr:rowOff>85725</xdr:rowOff>
    </xdr:from>
    <xdr:to>
      <xdr:col>6</xdr:col>
      <xdr:colOff>1419827</xdr:colOff>
      <xdr:row>54</xdr:row>
      <xdr:rowOff>100012</xdr:rowOff>
    </xdr:to>
    <xdr:pic>
      <xdr:nvPicPr>
        <xdr:cNvPr id="23" name="Image 2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7" y="12392025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38102</xdr:colOff>
      <xdr:row>54</xdr:row>
      <xdr:rowOff>94195</xdr:rowOff>
    </xdr:from>
    <xdr:to>
      <xdr:col>6</xdr:col>
      <xdr:colOff>2971801</xdr:colOff>
      <xdr:row>59</xdr:row>
      <xdr:rowOff>132299</xdr:rowOff>
    </xdr:to>
    <xdr:sp macro="" textlink="">
      <xdr:nvSpPr>
        <xdr:cNvPr id="24" name="ZoneTexte 23"/>
        <xdr:cNvSpPr txBox="1"/>
      </xdr:nvSpPr>
      <xdr:spPr>
        <a:xfrm>
          <a:off x="4572002" y="12590995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2870200</xdr:colOff>
      <xdr:row>56</xdr:row>
      <xdr:rowOff>10910</xdr:rowOff>
    </xdr:from>
    <xdr:to>
      <xdr:col>11</xdr:col>
      <xdr:colOff>62442</xdr:colOff>
      <xdr:row>57</xdr:row>
      <xdr:rowOff>135467</xdr:rowOff>
    </xdr:to>
    <xdr:pic>
      <xdr:nvPicPr>
        <xdr:cNvPr id="25" name="Imag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975" y="12888710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2989793</xdr:colOff>
      <xdr:row>58</xdr:row>
      <xdr:rowOff>17394</xdr:rowOff>
    </xdr:from>
    <xdr:to>
      <xdr:col>7</xdr:col>
      <xdr:colOff>95251</xdr:colOff>
      <xdr:row>59</xdr:row>
      <xdr:rowOff>84668</xdr:rowOff>
    </xdr:to>
    <xdr:pic>
      <xdr:nvPicPr>
        <xdr:cNvPr id="27" name="Image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568" y="13276194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2894014</xdr:colOff>
      <xdr:row>54</xdr:row>
      <xdr:rowOff>139174</xdr:rowOff>
    </xdr:from>
    <xdr:to>
      <xdr:col>6</xdr:col>
      <xdr:colOff>2901951</xdr:colOff>
      <xdr:row>59</xdr:row>
      <xdr:rowOff>91548</xdr:rowOff>
    </xdr:to>
    <xdr:cxnSp macro="">
      <xdr:nvCxnSpPr>
        <xdr:cNvPr id="28" name="Connecteur droit 27"/>
        <xdr:cNvCxnSpPr/>
      </xdr:nvCxnSpPr>
      <xdr:spPr>
        <a:xfrm>
          <a:off x="7570789" y="12635974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2943226</xdr:colOff>
      <xdr:row>54</xdr:row>
      <xdr:rowOff>75149</xdr:rowOff>
    </xdr:from>
    <xdr:to>
      <xdr:col>7</xdr:col>
      <xdr:colOff>138112</xdr:colOff>
      <xdr:row>55</xdr:row>
      <xdr:rowOff>180264</xdr:rowOff>
    </xdr:to>
    <xdr:pic>
      <xdr:nvPicPr>
        <xdr:cNvPr id="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125719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59</xdr:row>
      <xdr:rowOff>27524</xdr:rowOff>
    </xdr:from>
    <xdr:ext cx="7667625" cy="342900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66700" y="13476824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2457450</xdr:colOff>
      <xdr:row>16</xdr:row>
      <xdr:rowOff>9525</xdr:rowOff>
    </xdr:from>
    <xdr:to>
      <xdr:col>2</xdr:col>
      <xdr:colOff>2695575</xdr:colOff>
      <xdr:row>16</xdr:row>
      <xdr:rowOff>209550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52750" y="4276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2295525</xdr:colOff>
      <xdr:row>22</xdr:row>
      <xdr:rowOff>219075</xdr:rowOff>
    </xdr:from>
    <xdr:to>
      <xdr:col>2</xdr:col>
      <xdr:colOff>2533650</xdr:colOff>
      <xdr:row>23</xdr:row>
      <xdr:rowOff>190500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90825" y="5791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2133600</xdr:colOff>
      <xdr:row>23</xdr:row>
      <xdr:rowOff>0</xdr:rowOff>
    </xdr:from>
    <xdr:to>
      <xdr:col>6</xdr:col>
      <xdr:colOff>2371725</xdr:colOff>
      <xdr:row>23</xdr:row>
      <xdr:rowOff>200025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810375" y="5800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2428875</xdr:colOff>
      <xdr:row>30</xdr:row>
      <xdr:rowOff>0</xdr:rowOff>
    </xdr:from>
    <xdr:to>
      <xdr:col>2</xdr:col>
      <xdr:colOff>2667000</xdr:colOff>
      <xdr:row>30</xdr:row>
      <xdr:rowOff>200025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24175" y="7334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2533650</xdr:colOff>
      <xdr:row>29</xdr:row>
      <xdr:rowOff>219075</xdr:rowOff>
    </xdr:from>
    <xdr:to>
      <xdr:col>6</xdr:col>
      <xdr:colOff>2771775</xdr:colOff>
      <xdr:row>30</xdr:row>
      <xdr:rowOff>190500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10425" y="7324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2266950</xdr:colOff>
      <xdr:row>43</xdr:row>
      <xdr:rowOff>219075</xdr:rowOff>
    </xdr:from>
    <xdr:to>
      <xdr:col>2</xdr:col>
      <xdr:colOff>2505075</xdr:colOff>
      <xdr:row>44</xdr:row>
      <xdr:rowOff>190500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62250" y="10391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2133600</xdr:colOff>
      <xdr:row>44</xdr:row>
      <xdr:rowOff>0</xdr:rowOff>
    </xdr:from>
    <xdr:to>
      <xdr:col>6</xdr:col>
      <xdr:colOff>2371725</xdr:colOff>
      <xdr:row>44</xdr:row>
      <xdr:rowOff>200025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810375" y="104013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2352675</xdr:colOff>
      <xdr:row>51</xdr:row>
      <xdr:rowOff>9525</xdr:rowOff>
    </xdr:from>
    <xdr:to>
      <xdr:col>2</xdr:col>
      <xdr:colOff>2590800</xdr:colOff>
      <xdr:row>51</xdr:row>
      <xdr:rowOff>209550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47975" y="11944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2257425</xdr:colOff>
      <xdr:row>8</xdr:row>
      <xdr:rowOff>209550</xdr:rowOff>
    </xdr:from>
    <xdr:to>
      <xdr:col>2</xdr:col>
      <xdr:colOff>2495550</xdr:colOff>
      <xdr:row>9</xdr:row>
      <xdr:rowOff>180975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52725" y="26860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2857500</xdr:colOff>
      <xdr:row>4</xdr:row>
      <xdr:rowOff>19050</xdr:rowOff>
    </xdr:from>
    <xdr:to>
      <xdr:col>6</xdr:col>
      <xdr:colOff>295274</xdr:colOff>
      <xdr:row>9</xdr:row>
      <xdr:rowOff>180975</xdr:rowOff>
    </xdr:to>
    <xdr:sp macro="" textlink="">
      <xdr:nvSpPr>
        <xdr:cNvPr id="26" name="Ellipse 25"/>
        <xdr:cNvSpPr/>
      </xdr:nvSpPr>
      <xdr:spPr>
        <a:xfrm>
          <a:off x="3352800" y="1590675"/>
          <a:ext cx="1619249" cy="1304925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MIXE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1</xdr:col>
      <xdr:colOff>245537</xdr:colOff>
      <xdr:row>53</xdr:row>
      <xdr:rowOff>122773</xdr:rowOff>
    </xdr:from>
    <xdr:to>
      <xdr:col>4</xdr:col>
      <xdr:colOff>35192</xdr:colOff>
      <xdr:row>54</xdr:row>
      <xdr:rowOff>132298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87" y="12429073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171451</xdr:colOff>
      <xdr:row>55</xdr:row>
      <xdr:rowOff>8474</xdr:rowOff>
    </xdr:from>
    <xdr:to>
      <xdr:col>4</xdr:col>
      <xdr:colOff>314326</xdr:colOff>
      <xdr:row>56</xdr:row>
      <xdr:rowOff>48160</xdr:rowOff>
    </xdr:to>
    <xdr:sp macro="" textlink="">
      <xdr:nvSpPr>
        <xdr:cNvPr id="22" name="Rectangle 21"/>
        <xdr:cNvSpPr/>
      </xdr:nvSpPr>
      <xdr:spPr bwMode="auto">
        <a:xfrm>
          <a:off x="419101" y="12695774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61912</xdr:colOff>
      <xdr:row>53</xdr:row>
      <xdr:rowOff>85725</xdr:rowOff>
    </xdr:from>
    <xdr:to>
      <xdr:col>6</xdr:col>
      <xdr:colOff>1410302</xdr:colOff>
      <xdr:row>54</xdr:row>
      <xdr:rowOff>100012</xdr:rowOff>
    </xdr:to>
    <xdr:pic>
      <xdr:nvPicPr>
        <xdr:cNvPr id="23" name="Image 2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595812" y="12392025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28577</xdr:colOff>
      <xdr:row>54</xdr:row>
      <xdr:rowOff>94195</xdr:rowOff>
    </xdr:from>
    <xdr:to>
      <xdr:col>6</xdr:col>
      <xdr:colOff>2962276</xdr:colOff>
      <xdr:row>59</xdr:row>
      <xdr:rowOff>132299</xdr:rowOff>
    </xdr:to>
    <xdr:sp macro="" textlink="">
      <xdr:nvSpPr>
        <xdr:cNvPr id="24" name="ZoneTexte 23"/>
        <xdr:cNvSpPr txBox="1"/>
      </xdr:nvSpPr>
      <xdr:spPr>
        <a:xfrm>
          <a:off x="4562477" y="12590995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2860675</xdr:colOff>
      <xdr:row>56</xdr:row>
      <xdr:rowOff>10910</xdr:rowOff>
    </xdr:from>
    <xdr:to>
      <xdr:col>11</xdr:col>
      <xdr:colOff>52917</xdr:colOff>
      <xdr:row>57</xdr:row>
      <xdr:rowOff>135467</xdr:rowOff>
    </xdr:to>
    <xdr:pic>
      <xdr:nvPicPr>
        <xdr:cNvPr id="25" name="Imag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12888710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2980268</xdr:colOff>
      <xdr:row>58</xdr:row>
      <xdr:rowOff>17394</xdr:rowOff>
    </xdr:from>
    <xdr:to>
      <xdr:col>7</xdr:col>
      <xdr:colOff>85726</xdr:colOff>
      <xdr:row>59</xdr:row>
      <xdr:rowOff>84668</xdr:rowOff>
    </xdr:to>
    <xdr:pic>
      <xdr:nvPicPr>
        <xdr:cNvPr id="27" name="Image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043" y="13276194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2884489</xdr:colOff>
      <xdr:row>54</xdr:row>
      <xdr:rowOff>139174</xdr:rowOff>
    </xdr:from>
    <xdr:to>
      <xdr:col>6</xdr:col>
      <xdr:colOff>2892426</xdr:colOff>
      <xdr:row>59</xdr:row>
      <xdr:rowOff>91548</xdr:rowOff>
    </xdr:to>
    <xdr:cxnSp macro="">
      <xdr:nvCxnSpPr>
        <xdr:cNvPr id="28" name="Connecteur droit 27"/>
        <xdr:cNvCxnSpPr/>
      </xdr:nvCxnSpPr>
      <xdr:spPr>
        <a:xfrm>
          <a:off x="7561264" y="12635974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2933701</xdr:colOff>
      <xdr:row>54</xdr:row>
      <xdr:rowOff>75149</xdr:rowOff>
    </xdr:from>
    <xdr:to>
      <xdr:col>7</xdr:col>
      <xdr:colOff>128587</xdr:colOff>
      <xdr:row>55</xdr:row>
      <xdr:rowOff>180264</xdr:rowOff>
    </xdr:to>
    <xdr:pic>
      <xdr:nvPicPr>
        <xdr:cNvPr id="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6" y="125719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9525</xdr:colOff>
      <xdr:row>59</xdr:row>
      <xdr:rowOff>27524</xdr:rowOff>
    </xdr:from>
    <xdr:ext cx="7667625" cy="342900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7175" y="13476824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2505075</xdr:colOff>
      <xdr:row>16</xdr:row>
      <xdr:rowOff>28575</xdr:rowOff>
    </xdr:from>
    <xdr:to>
      <xdr:col>2</xdr:col>
      <xdr:colOff>2743200</xdr:colOff>
      <xdr:row>17</xdr:row>
      <xdr:rowOff>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00375" y="4267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2266950</xdr:colOff>
      <xdr:row>22</xdr:row>
      <xdr:rowOff>219075</xdr:rowOff>
    </xdr:from>
    <xdr:to>
      <xdr:col>2</xdr:col>
      <xdr:colOff>2505075</xdr:colOff>
      <xdr:row>23</xdr:row>
      <xdr:rowOff>190500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62250" y="5762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2095500</xdr:colOff>
      <xdr:row>23</xdr:row>
      <xdr:rowOff>0</xdr:rowOff>
    </xdr:from>
    <xdr:to>
      <xdr:col>6</xdr:col>
      <xdr:colOff>2333625</xdr:colOff>
      <xdr:row>23</xdr:row>
      <xdr:rowOff>200025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772275" y="5772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2533650</xdr:colOff>
      <xdr:row>30</xdr:row>
      <xdr:rowOff>0</xdr:rowOff>
    </xdr:from>
    <xdr:to>
      <xdr:col>6</xdr:col>
      <xdr:colOff>2771775</xdr:colOff>
      <xdr:row>30</xdr:row>
      <xdr:rowOff>200025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210425" y="7305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2247900</xdr:colOff>
      <xdr:row>44</xdr:row>
      <xdr:rowOff>0</xdr:rowOff>
    </xdr:from>
    <xdr:to>
      <xdr:col>2</xdr:col>
      <xdr:colOff>2486025</xdr:colOff>
      <xdr:row>44</xdr:row>
      <xdr:rowOff>200025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43200" y="10372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2457450</xdr:colOff>
      <xdr:row>50</xdr:row>
      <xdr:rowOff>219075</xdr:rowOff>
    </xdr:from>
    <xdr:to>
      <xdr:col>2</xdr:col>
      <xdr:colOff>2695575</xdr:colOff>
      <xdr:row>51</xdr:row>
      <xdr:rowOff>190500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52750" y="11896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7"/>
  <sheetViews>
    <sheetView showGridLines="0" showZeros="0" tabSelected="1" view="pageBreakPreview" zoomScaleNormal="100" zoomScaleSheetLayoutView="100" zoomScalePageLayoutView="90" workbookViewId="0">
      <selection activeCell="C2" sqref="C2:E2"/>
    </sheetView>
  </sheetViews>
  <sheetFormatPr baseColWidth="10" defaultColWidth="11.28515625" defaultRowHeight="15"/>
  <cols>
    <col min="1" max="2" width="3.7109375" customWidth="1"/>
    <col min="3" max="3" width="29.42578125" style="1" customWidth="1"/>
    <col min="4" max="4" width="2.28515625" style="1" customWidth="1"/>
    <col min="5" max="5" width="29.42578125" style="1" customWidth="1"/>
    <col min="6" max="6" width="2.140625" style="1" customWidth="1"/>
    <col min="7" max="7" width="29.7109375" style="1" customWidth="1"/>
    <col min="8" max="8" width="2.28515625" style="1" customWidth="1"/>
    <col min="9" max="9" width="30.140625" style="1" customWidth="1"/>
    <col min="10" max="11" width="2.28515625" customWidth="1"/>
    <col min="12" max="12" width="20.7109375" style="1" customWidth="1"/>
    <col min="13" max="13" width="2.28515625" customWidth="1"/>
  </cols>
  <sheetData>
    <row r="1" spans="2:13" ht="69" customHeight="1">
      <c r="C1" s="101"/>
      <c r="D1" s="101"/>
      <c r="E1" s="101"/>
      <c r="F1" s="4"/>
      <c r="G1" s="4"/>
      <c r="H1" s="4"/>
      <c r="I1"/>
      <c r="L1"/>
    </row>
    <row r="2" spans="2:13" ht="18.75" customHeight="1">
      <c r="C2" s="105" t="s">
        <v>94</v>
      </c>
      <c r="D2" s="105"/>
      <c r="E2" s="105"/>
      <c r="F2" s="4"/>
      <c r="G2" s="4"/>
      <c r="H2" s="4"/>
      <c r="I2"/>
      <c r="L2"/>
    </row>
    <row r="3" spans="2:13" ht="24" customHeight="1" thickBot="1">
      <c r="C3" s="102" t="s">
        <v>258</v>
      </c>
      <c r="D3" s="102"/>
      <c r="E3" s="102"/>
      <c r="F3" s="5"/>
      <c r="G3" s="59"/>
      <c r="H3" s="59"/>
      <c r="I3"/>
      <c r="L3"/>
    </row>
    <row r="4" spans="2:13" s="31" customFormat="1" ht="12.75" customHeight="1" thickBot="1">
      <c r="C4" s="6" t="s">
        <v>10</v>
      </c>
      <c r="D4" s="35"/>
      <c r="E4" s="7" t="s">
        <v>11</v>
      </c>
      <c r="F4" s="35"/>
      <c r="G4" s="6" t="s">
        <v>255</v>
      </c>
      <c r="H4" s="35"/>
      <c r="I4" s="32" t="s">
        <v>213</v>
      </c>
      <c r="J4" s="35"/>
      <c r="K4" s="33"/>
      <c r="L4" s="33" t="s">
        <v>12</v>
      </c>
      <c r="M4" s="33"/>
    </row>
    <row r="5" spans="2:13" ht="18" customHeight="1" thickBot="1">
      <c r="B5" s="103" t="s">
        <v>3</v>
      </c>
      <c r="C5" s="9"/>
      <c r="D5" s="9"/>
      <c r="E5" s="10"/>
      <c r="F5" s="37"/>
      <c r="G5" s="9"/>
      <c r="H5" s="9"/>
      <c r="I5" s="10" t="s">
        <v>203</v>
      </c>
      <c r="J5" s="9"/>
      <c r="K5" s="34"/>
      <c r="L5" s="9" t="s">
        <v>203</v>
      </c>
      <c r="M5" s="8"/>
    </row>
    <row r="6" spans="2:13" ht="18" customHeight="1">
      <c r="B6" s="103"/>
      <c r="C6" s="12" t="s">
        <v>95</v>
      </c>
      <c r="D6" s="12"/>
      <c r="E6" s="13" t="s">
        <v>97</v>
      </c>
      <c r="F6" s="14"/>
      <c r="G6" s="12" t="s">
        <v>95</v>
      </c>
      <c r="H6" s="12"/>
      <c r="I6" s="13"/>
      <c r="J6" s="12"/>
      <c r="K6" s="34"/>
      <c r="L6" s="12"/>
      <c r="M6" s="2"/>
    </row>
    <row r="7" spans="2:13" ht="25.5" customHeight="1">
      <c r="B7" s="103"/>
      <c r="C7" s="12" t="s">
        <v>96</v>
      </c>
      <c r="D7" s="12"/>
      <c r="E7" s="13" t="s">
        <v>98</v>
      </c>
      <c r="F7" s="14"/>
      <c r="G7" s="12" t="s">
        <v>96</v>
      </c>
      <c r="H7" s="12"/>
      <c r="I7" s="13" t="s">
        <v>61</v>
      </c>
      <c r="J7" s="12"/>
      <c r="K7" s="34"/>
      <c r="L7" s="12"/>
      <c r="M7" s="2"/>
    </row>
    <row r="8" spans="2:13" ht="18" customHeight="1" thickBot="1">
      <c r="B8" s="103"/>
      <c r="C8" s="12" t="s">
        <v>86</v>
      </c>
      <c r="D8" s="12"/>
      <c r="E8" s="13" t="s">
        <v>99</v>
      </c>
      <c r="F8" s="14"/>
      <c r="G8" s="12" t="s">
        <v>86</v>
      </c>
      <c r="H8" s="12"/>
      <c r="I8" s="13" t="s">
        <v>62</v>
      </c>
      <c r="J8" s="12"/>
      <c r="K8" s="34"/>
      <c r="L8" s="12"/>
      <c r="M8" s="2"/>
    </row>
    <row r="9" spans="2:13" ht="18" customHeight="1" thickBot="1">
      <c r="B9" s="103"/>
      <c r="C9" s="12" t="s">
        <v>19</v>
      </c>
      <c r="D9" s="12"/>
      <c r="E9" s="13" t="s">
        <v>100</v>
      </c>
      <c r="F9" s="14"/>
      <c r="G9" s="12"/>
      <c r="H9" s="12"/>
      <c r="I9" s="13"/>
      <c r="J9" s="12"/>
      <c r="K9" s="34"/>
      <c r="L9" s="12" t="s">
        <v>13</v>
      </c>
      <c r="M9" s="8"/>
    </row>
    <row r="10" spans="2:13" ht="18" customHeight="1" thickBot="1">
      <c r="B10" s="103"/>
      <c r="C10" s="46" t="s">
        <v>59</v>
      </c>
      <c r="D10" s="15"/>
      <c r="E10" s="16" t="s">
        <v>85</v>
      </c>
      <c r="F10" s="17"/>
      <c r="G10" s="46" t="s">
        <v>59</v>
      </c>
      <c r="H10" s="15"/>
      <c r="I10" s="16" t="s">
        <v>63</v>
      </c>
      <c r="J10" s="15"/>
      <c r="K10" s="34"/>
      <c r="L10" s="15"/>
      <c r="M10" s="2"/>
    </row>
    <row r="11" spans="2:13" ht="12.75" customHeight="1" thickBot="1">
      <c r="C11" s="6" t="s">
        <v>10</v>
      </c>
      <c r="D11" s="35"/>
      <c r="E11" s="7" t="s">
        <v>11</v>
      </c>
      <c r="F11" s="35"/>
      <c r="G11" s="6" t="s">
        <v>255</v>
      </c>
      <c r="H11" s="91"/>
      <c r="I11" s="92" t="s">
        <v>213</v>
      </c>
      <c r="J11" s="35"/>
      <c r="K11" s="33"/>
      <c r="L11" s="33" t="s">
        <v>12</v>
      </c>
      <c r="M11" s="33"/>
    </row>
    <row r="12" spans="2:13" ht="18" customHeight="1" thickBot="1">
      <c r="B12" s="99" t="s">
        <v>4</v>
      </c>
      <c r="C12" s="41"/>
      <c r="D12" s="41"/>
      <c r="E12" s="42"/>
      <c r="F12" s="43"/>
      <c r="G12" s="41"/>
      <c r="H12" s="41"/>
      <c r="I12" s="42" t="s">
        <v>2</v>
      </c>
      <c r="J12" s="44"/>
      <c r="K12" s="34"/>
      <c r="L12" s="9" t="s">
        <v>2</v>
      </c>
      <c r="M12" s="8"/>
    </row>
    <row r="13" spans="2:13" ht="28.5" customHeight="1">
      <c r="B13" s="99"/>
      <c r="C13" s="18" t="s">
        <v>214</v>
      </c>
      <c r="D13" s="18"/>
      <c r="E13" s="19" t="s">
        <v>64</v>
      </c>
      <c r="F13" s="20"/>
      <c r="G13" s="18" t="s">
        <v>214</v>
      </c>
      <c r="H13" s="18"/>
      <c r="I13" s="19"/>
      <c r="J13" s="18"/>
      <c r="K13" s="34"/>
      <c r="L13" s="88" t="s">
        <v>217</v>
      </c>
      <c r="M13" s="2"/>
    </row>
    <row r="14" spans="2:13" ht="22.5" customHeight="1">
      <c r="B14" s="99"/>
      <c r="C14" s="18" t="s">
        <v>101</v>
      </c>
      <c r="D14" s="18"/>
      <c r="E14" s="19" t="s">
        <v>105</v>
      </c>
      <c r="F14" s="20"/>
      <c r="G14" s="18" t="s">
        <v>101</v>
      </c>
      <c r="H14" s="18"/>
      <c r="I14" s="19" t="s">
        <v>68</v>
      </c>
      <c r="J14" s="18"/>
      <c r="K14" s="34"/>
      <c r="L14" s="12"/>
      <c r="M14" s="2"/>
    </row>
    <row r="15" spans="2:13" ht="18" customHeight="1" thickBot="1">
      <c r="B15" s="99"/>
      <c r="C15" s="18" t="s">
        <v>221</v>
      </c>
      <c r="D15" s="18"/>
      <c r="E15" s="19" t="s">
        <v>51</v>
      </c>
      <c r="F15" s="20"/>
      <c r="G15" s="18" t="s">
        <v>221</v>
      </c>
      <c r="H15" s="18"/>
      <c r="I15" s="19" t="s">
        <v>69</v>
      </c>
      <c r="J15" s="18"/>
      <c r="K15" s="34"/>
      <c r="L15" s="12"/>
      <c r="M15" s="2"/>
    </row>
    <row r="16" spans="2:13" ht="24.75" customHeight="1" thickBot="1">
      <c r="B16" s="99"/>
      <c r="C16" s="18" t="s">
        <v>55</v>
      </c>
      <c r="D16" s="18"/>
      <c r="E16" s="19" t="s">
        <v>60</v>
      </c>
      <c r="F16" s="20"/>
      <c r="G16" s="18"/>
      <c r="H16" s="18"/>
      <c r="I16" s="19"/>
      <c r="J16" s="18"/>
      <c r="K16" s="34"/>
      <c r="L16" s="95" t="s">
        <v>229</v>
      </c>
      <c r="M16" s="8"/>
    </row>
    <row r="17" spans="2:13" ht="18" customHeight="1" thickBot="1">
      <c r="B17" s="99"/>
      <c r="C17" s="27" t="s">
        <v>103</v>
      </c>
      <c r="D17" s="21"/>
      <c r="E17" s="22" t="s">
        <v>104</v>
      </c>
      <c r="F17" s="23"/>
      <c r="G17" s="27" t="s">
        <v>103</v>
      </c>
      <c r="H17" s="21"/>
      <c r="I17" s="22" t="s">
        <v>106</v>
      </c>
      <c r="J17" s="21"/>
      <c r="K17" s="34"/>
      <c r="L17" s="15"/>
      <c r="M17" s="2"/>
    </row>
    <row r="18" spans="2:13" ht="12.75" customHeight="1" thickBot="1">
      <c r="C18" s="6" t="s">
        <v>10</v>
      </c>
      <c r="D18" s="35"/>
      <c r="E18" s="7" t="s">
        <v>11</v>
      </c>
      <c r="F18" s="35"/>
      <c r="G18" s="6" t="s">
        <v>255</v>
      </c>
      <c r="H18" s="91"/>
      <c r="I18" s="92" t="s">
        <v>213</v>
      </c>
      <c r="J18" s="35"/>
      <c r="K18" s="33"/>
      <c r="L18" s="33" t="s">
        <v>12</v>
      </c>
      <c r="M18" s="33"/>
    </row>
    <row r="19" spans="2:13" ht="18" customHeight="1" thickBot="1">
      <c r="B19" s="104" t="s">
        <v>5</v>
      </c>
      <c r="C19" s="9"/>
      <c r="D19" s="9"/>
      <c r="E19" s="10"/>
      <c r="F19" s="11"/>
      <c r="G19" s="9"/>
      <c r="H19" s="9"/>
      <c r="I19" s="10" t="s">
        <v>23</v>
      </c>
      <c r="J19" s="9"/>
      <c r="K19" s="34"/>
      <c r="L19" s="9" t="s">
        <v>23</v>
      </c>
      <c r="M19" s="8"/>
    </row>
    <row r="20" spans="2:13" ht="18" customHeight="1">
      <c r="B20" s="104"/>
      <c r="C20" s="12" t="s">
        <v>107</v>
      </c>
      <c r="D20" s="12"/>
      <c r="E20" s="13" t="s">
        <v>113</v>
      </c>
      <c r="F20" s="14"/>
      <c r="G20" s="12" t="s">
        <v>107</v>
      </c>
      <c r="H20" s="12"/>
      <c r="I20" s="13"/>
      <c r="J20" s="12"/>
      <c r="K20" s="34"/>
      <c r="L20" s="88" t="s">
        <v>216</v>
      </c>
      <c r="M20" s="2"/>
    </row>
    <row r="21" spans="2:13" ht="27" customHeight="1">
      <c r="B21" s="104"/>
      <c r="C21" s="12" t="s">
        <v>82</v>
      </c>
      <c r="D21" s="12"/>
      <c r="E21" s="13" t="s">
        <v>79</v>
      </c>
      <c r="F21" s="14"/>
      <c r="G21" s="12" t="s">
        <v>82</v>
      </c>
      <c r="H21" s="12"/>
      <c r="I21" s="13" t="s">
        <v>114</v>
      </c>
      <c r="J21" s="12"/>
      <c r="K21" s="34"/>
      <c r="L21" s="12"/>
      <c r="M21" s="2"/>
    </row>
    <row r="22" spans="2:13" ht="18" customHeight="1" thickBot="1">
      <c r="B22" s="104"/>
      <c r="C22" s="12" t="s">
        <v>108</v>
      </c>
      <c r="D22" s="12"/>
      <c r="E22" s="13" t="s">
        <v>112</v>
      </c>
      <c r="F22" s="14"/>
      <c r="G22" s="12" t="s">
        <v>108</v>
      </c>
      <c r="H22" s="12"/>
      <c r="I22" s="13" t="s">
        <v>32</v>
      </c>
      <c r="J22" s="12"/>
      <c r="K22" s="34"/>
      <c r="L22" s="12"/>
      <c r="M22" s="2"/>
    </row>
    <row r="23" spans="2:13" ht="27" customHeight="1" thickBot="1">
      <c r="B23" s="104"/>
      <c r="C23" s="12" t="s">
        <v>218</v>
      </c>
      <c r="D23" s="12"/>
      <c r="E23" s="13" t="s">
        <v>111</v>
      </c>
      <c r="F23" s="14"/>
      <c r="G23" s="12"/>
      <c r="H23" s="12"/>
      <c r="I23" s="13"/>
      <c r="J23" s="12"/>
      <c r="K23" s="34"/>
      <c r="L23" s="95" t="s">
        <v>256</v>
      </c>
      <c r="M23" s="8"/>
    </row>
    <row r="24" spans="2:13" ht="18" customHeight="1" thickBot="1">
      <c r="B24" s="104"/>
      <c r="C24" s="46" t="s">
        <v>109</v>
      </c>
      <c r="D24" s="12"/>
      <c r="E24" s="13" t="s">
        <v>110</v>
      </c>
      <c r="F24" s="14"/>
      <c r="G24" s="46" t="s">
        <v>109</v>
      </c>
      <c r="H24" s="12"/>
      <c r="I24" s="93" t="s">
        <v>21</v>
      </c>
      <c r="J24" s="12"/>
      <c r="K24" s="34"/>
      <c r="L24" s="15"/>
      <c r="M24" s="2"/>
    </row>
    <row r="25" spans="2:13" ht="12.75" customHeight="1" thickBot="1">
      <c r="C25" s="6" t="s">
        <v>10</v>
      </c>
      <c r="D25" s="35"/>
      <c r="E25" s="7" t="s">
        <v>11</v>
      </c>
      <c r="F25" s="35"/>
      <c r="G25" s="6" t="s">
        <v>255</v>
      </c>
      <c r="H25" s="91"/>
      <c r="I25" s="92" t="s">
        <v>213</v>
      </c>
      <c r="J25" s="35"/>
      <c r="K25" s="33"/>
      <c r="L25" s="33" t="s">
        <v>12</v>
      </c>
      <c r="M25" s="33"/>
    </row>
    <row r="26" spans="2:13" ht="18" customHeight="1" thickBot="1">
      <c r="B26" s="99" t="s">
        <v>6</v>
      </c>
      <c r="C26" s="24"/>
      <c r="D26" s="24"/>
      <c r="E26" s="25"/>
      <c r="F26" s="26"/>
      <c r="G26" s="24"/>
      <c r="H26" s="24"/>
      <c r="I26" s="25" t="s">
        <v>27</v>
      </c>
      <c r="J26" s="24"/>
      <c r="K26" s="34"/>
      <c r="L26" s="9" t="s">
        <v>27</v>
      </c>
      <c r="M26" s="8"/>
    </row>
    <row r="27" spans="2:13" ht="18" customHeight="1">
      <c r="B27" s="99"/>
      <c r="C27" s="18" t="s">
        <v>66</v>
      </c>
      <c r="D27" s="18"/>
      <c r="E27" s="19" t="s">
        <v>260</v>
      </c>
      <c r="F27" s="20"/>
      <c r="G27" s="19" t="s">
        <v>261</v>
      </c>
      <c r="H27" s="18"/>
      <c r="I27" s="19"/>
      <c r="J27" s="18"/>
      <c r="K27" s="34"/>
      <c r="L27" s="12"/>
      <c r="M27" s="2"/>
    </row>
    <row r="28" spans="2:13" ht="25.5" customHeight="1">
      <c r="B28" s="99"/>
      <c r="C28" s="18" t="s">
        <v>206</v>
      </c>
      <c r="D28" s="18"/>
      <c r="E28" s="19" t="s">
        <v>87</v>
      </c>
      <c r="F28" s="20"/>
      <c r="G28" s="19" t="s">
        <v>87</v>
      </c>
      <c r="H28" s="18"/>
      <c r="I28" s="94" t="s">
        <v>73</v>
      </c>
      <c r="J28" s="18"/>
      <c r="K28" s="34"/>
      <c r="L28" s="12"/>
      <c r="M28" s="2"/>
    </row>
    <row r="29" spans="2:13" ht="18" customHeight="1" thickBot="1">
      <c r="B29" s="99"/>
      <c r="C29" s="18" t="s">
        <v>117</v>
      </c>
      <c r="D29" s="18"/>
      <c r="E29" s="19" t="s">
        <v>32</v>
      </c>
      <c r="F29" s="20"/>
      <c r="G29" s="19" t="s">
        <v>32</v>
      </c>
      <c r="H29" s="18"/>
      <c r="I29" s="19" t="s">
        <v>115</v>
      </c>
      <c r="J29" s="18"/>
      <c r="K29" s="34"/>
      <c r="L29" s="12"/>
      <c r="M29" s="2"/>
    </row>
    <row r="30" spans="2:13" ht="18" customHeight="1" thickBot="1">
      <c r="B30" s="99"/>
      <c r="C30" s="18" t="s">
        <v>67</v>
      </c>
      <c r="D30" s="18"/>
      <c r="E30" s="19" t="s">
        <v>65</v>
      </c>
      <c r="F30" s="20"/>
      <c r="G30" s="19" t="s">
        <v>65</v>
      </c>
      <c r="H30" s="18"/>
      <c r="I30" s="19"/>
      <c r="J30" s="18"/>
      <c r="K30" s="34"/>
      <c r="L30" s="12" t="s">
        <v>24</v>
      </c>
      <c r="M30" s="8"/>
    </row>
    <row r="31" spans="2:13" ht="18" customHeight="1" thickBot="1">
      <c r="B31" s="99"/>
      <c r="C31" s="27" t="s">
        <v>118</v>
      </c>
      <c r="D31" s="27"/>
      <c r="E31" s="19" t="s">
        <v>88</v>
      </c>
      <c r="F31" s="30"/>
      <c r="G31" s="19" t="s">
        <v>88</v>
      </c>
      <c r="H31" s="27"/>
      <c r="I31" s="94" t="s">
        <v>116</v>
      </c>
      <c r="J31" s="27"/>
      <c r="K31" s="34"/>
      <c r="L31" s="15"/>
      <c r="M31" s="2"/>
    </row>
    <row r="32" spans="2:13" ht="12.75" customHeight="1" thickBot="1">
      <c r="C32" s="6" t="s">
        <v>10</v>
      </c>
      <c r="D32" s="35"/>
      <c r="E32" s="7" t="s">
        <v>11</v>
      </c>
      <c r="F32" s="35"/>
      <c r="G32" s="6" t="s">
        <v>255</v>
      </c>
      <c r="H32" s="91"/>
      <c r="I32" s="92" t="s">
        <v>213</v>
      </c>
      <c r="J32" s="35"/>
      <c r="K32" s="33"/>
      <c r="L32" s="33" t="s">
        <v>12</v>
      </c>
      <c r="M32" s="33"/>
    </row>
    <row r="33" spans="2:13" ht="18" customHeight="1" thickBot="1">
      <c r="B33" s="100" t="s">
        <v>7</v>
      </c>
      <c r="C33" s="9"/>
      <c r="D33" s="9"/>
      <c r="E33" s="10"/>
      <c r="F33" s="11"/>
      <c r="G33" s="9"/>
      <c r="H33" s="9"/>
      <c r="I33" s="10" t="s">
        <v>207</v>
      </c>
      <c r="J33" s="9"/>
      <c r="K33" s="34"/>
      <c r="L33" s="9" t="s">
        <v>207</v>
      </c>
      <c r="M33" s="8"/>
    </row>
    <row r="34" spans="2:13" ht="18" customHeight="1">
      <c r="B34" s="100"/>
      <c r="C34" s="12" t="s">
        <v>119</v>
      </c>
      <c r="D34" s="12"/>
      <c r="E34" s="13" t="s">
        <v>122</v>
      </c>
      <c r="F34" s="14"/>
      <c r="G34" s="12" t="s">
        <v>119</v>
      </c>
      <c r="H34" s="12"/>
      <c r="I34" s="13"/>
      <c r="J34" s="12"/>
      <c r="K34" s="34"/>
      <c r="L34" s="88" t="s">
        <v>215</v>
      </c>
      <c r="M34" s="2"/>
    </row>
    <row r="35" spans="2:13" ht="21.75" customHeight="1">
      <c r="B35" s="100"/>
      <c r="C35" s="12" t="s">
        <v>89</v>
      </c>
      <c r="D35" s="12"/>
      <c r="E35" s="13" t="s">
        <v>205</v>
      </c>
      <c r="F35" s="14"/>
      <c r="G35" s="12" t="s">
        <v>89</v>
      </c>
      <c r="H35" s="12"/>
      <c r="I35" s="13" t="s">
        <v>210</v>
      </c>
      <c r="J35" s="12"/>
      <c r="K35" s="34"/>
      <c r="L35" s="12"/>
      <c r="M35" s="2"/>
    </row>
    <row r="36" spans="2:13" ht="18" customHeight="1" thickBot="1">
      <c r="B36" s="100"/>
      <c r="C36" s="12" t="s">
        <v>120</v>
      </c>
      <c r="D36" s="12"/>
      <c r="E36" s="13" t="s">
        <v>91</v>
      </c>
      <c r="F36" s="14"/>
      <c r="G36" s="12" t="s">
        <v>120</v>
      </c>
      <c r="H36" s="12"/>
      <c r="I36" s="13" t="s">
        <v>20</v>
      </c>
      <c r="J36" s="12"/>
      <c r="K36" s="34"/>
      <c r="L36" s="12"/>
      <c r="M36" s="2"/>
    </row>
    <row r="37" spans="2:13" ht="18" customHeight="1" thickBot="1">
      <c r="B37" s="100"/>
      <c r="C37" s="12" t="s">
        <v>54</v>
      </c>
      <c r="D37" s="12"/>
      <c r="E37" s="13" t="s">
        <v>123</v>
      </c>
      <c r="F37" s="14"/>
      <c r="G37" s="12"/>
      <c r="H37" s="12"/>
      <c r="I37" s="13"/>
      <c r="J37" s="12"/>
      <c r="K37" s="34"/>
      <c r="L37" s="12" t="s">
        <v>21</v>
      </c>
      <c r="M37" s="8"/>
    </row>
    <row r="38" spans="2:13" ht="18" customHeight="1" thickBot="1">
      <c r="B38" s="100"/>
      <c r="C38" s="12" t="s">
        <v>90</v>
      </c>
      <c r="D38" s="12"/>
      <c r="E38" s="13" t="s">
        <v>121</v>
      </c>
      <c r="F38" s="14"/>
      <c r="G38" s="12" t="s">
        <v>90</v>
      </c>
      <c r="H38" s="12"/>
      <c r="I38" s="13" t="s">
        <v>110</v>
      </c>
      <c r="J38" s="28"/>
      <c r="K38" s="34"/>
      <c r="L38" s="15"/>
      <c r="M38" s="2"/>
    </row>
    <row r="39" spans="2:13" ht="12.75" customHeight="1" thickBot="1">
      <c r="C39" s="6" t="s">
        <v>10</v>
      </c>
      <c r="D39" s="35"/>
      <c r="E39" s="7" t="s">
        <v>11</v>
      </c>
      <c r="F39" s="35"/>
      <c r="G39" s="6" t="s">
        <v>255</v>
      </c>
      <c r="H39" s="91"/>
      <c r="I39" s="92" t="s">
        <v>213</v>
      </c>
      <c r="J39" s="35"/>
      <c r="K39" s="33"/>
      <c r="L39" s="33" t="s">
        <v>12</v>
      </c>
      <c r="M39" s="33"/>
    </row>
    <row r="40" spans="2:13" ht="18" customHeight="1" thickBot="1">
      <c r="B40" s="99" t="s">
        <v>8</v>
      </c>
      <c r="C40" s="22"/>
      <c r="D40" s="29"/>
      <c r="E40" s="47"/>
      <c r="F40" s="38"/>
      <c r="G40" s="22"/>
      <c r="H40" s="29"/>
      <c r="I40" s="22" t="s">
        <v>208</v>
      </c>
      <c r="J40" s="29"/>
      <c r="K40" s="34"/>
      <c r="L40" s="9" t="s">
        <v>208</v>
      </c>
      <c r="M40" s="8"/>
    </row>
    <row r="41" spans="2:13" ht="18" customHeight="1">
      <c r="B41" s="99"/>
      <c r="C41" s="18" t="s">
        <v>81</v>
      </c>
      <c r="D41" s="18"/>
      <c r="E41" s="48" t="s">
        <v>84</v>
      </c>
      <c r="F41" s="20"/>
      <c r="G41" s="57" t="s">
        <v>84</v>
      </c>
      <c r="H41" s="18"/>
      <c r="I41" s="19"/>
      <c r="J41" s="18"/>
      <c r="K41" s="34"/>
      <c r="L41" s="12"/>
      <c r="M41" s="2"/>
    </row>
    <row r="42" spans="2:13" ht="28.5" customHeight="1">
      <c r="B42" s="99"/>
      <c r="C42" s="18" t="s">
        <v>124</v>
      </c>
      <c r="D42" s="18"/>
      <c r="E42" s="57" t="s">
        <v>204</v>
      </c>
      <c r="F42" s="20"/>
      <c r="G42" s="57" t="s">
        <v>204</v>
      </c>
      <c r="H42" s="18"/>
      <c r="I42" s="19" t="s">
        <v>71</v>
      </c>
      <c r="J42" s="18"/>
      <c r="K42" s="34"/>
      <c r="L42" s="12"/>
      <c r="M42" s="2"/>
    </row>
    <row r="43" spans="2:13" ht="18" customHeight="1" thickBot="1">
      <c r="B43" s="99"/>
      <c r="C43" s="18" t="s">
        <v>102</v>
      </c>
      <c r="D43" s="18"/>
      <c r="E43" s="57" t="s">
        <v>125</v>
      </c>
      <c r="F43" s="20"/>
      <c r="G43" s="57" t="s">
        <v>125</v>
      </c>
      <c r="H43" s="18"/>
      <c r="I43" s="19" t="s">
        <v>20</v>
      </c>
      <c r="J43" s="18"/>
      <c r="K43" s="34"/>
      <c r="L43" s="12"/>
      <c r="M43" s="2"/>
    </row>
    <row r="44" spans="2:13" ht="18" customHeight="1" thickBot="1">
      <c r="B44" s="99"/>
      <c r="C44" s="18" t="s">
        <v>53</v>
      </c>
      <c r="D44" s="18"/>
      <c r="E44" s="48" t="s">
        <v>19</v>
      </c>
      <c r="F44" s="20"/>
      <c r="G44" s="57"/>
      <c r="H44" s="18"/>
      <c r="I44" s="19"/>
      <c r="J44" s="18"/>
      <c r="K44" s="34"/>
      <c r="L44" s="95" t="s">
        <v>257</v>
      </c>
      <c r="M44" s="8"/>
    </row>
    <row r="45" spans="2:13" ht="18" customHeight="1" thickBot="1">
      <c r="B45" s="99"/>
      <c r="C45" s="27" t="s">
        <v>72</v>
      </c>
      <c r="D45" s="18"/>
      <c r="E45" s="57" t="s">
        <v>104</v>
      </c>
      <c r="F45" s="20"/>
      <c r="G45" s="57" t="s">
        <v>104</v>
      </c>
      <c r="H45" s="18"/>
      <c r="I45" s="94" t="s">
        <v>209</v>
      </c>
      <c r="J45" s="18"/>
      <c r="K45" s="34"/>
      <c r="L45" s="15"/>
      <c r="M45" s="2"/>
    </row>
    <row r="46" spans="2:13" ht="12.75" customHeight="1" thickBot="1">
      <c r="C46" s="6" t="s">
        <v>10</v>
      </c>
      <c r="D46" s="35"/>
      <c r="E46" s="7" t="s">
        <v>11</v>
      </c>
      <c r="F46" s="35"/>
      <c r="G46" s="6" t="s">
        <v>255</v>
      </c>
      <c r="H46" s="91"/>
      <c r="I46" s="92" t="s">
        <v>213</v>
      </c>
      <c r="J46" s="35"/>
      <c r="K46" s="33"/>
      <c r="L46" s="33" t="s">
        <v>12</v>
      </c>
      <c r="M46" s="33"/>
    </row>
    <row r="47" spans="2:13" ht="18" customHeight="1" thickBot="1">
      <c r="B47" s="100" t="s">
        <v>9</v>
      </c>
      <c r="C47" s="9"/>
      <c r="D47" s="9"/>
      <c r="E47" s="10"/>
      <c r="F47" s="37"/>
      <c r="G47" s="9"/>
      <c r="H47" s="9"/>
      <c r="I47" s="10" t="s">
        <v>0</v>
      </c>
      <c r="J47" s="9"/>
      <c r="K47" s="34"/>
      <c r="L47" s="9" t="s">
        <v>0</v>
      </c>
      <c r="M47" s="8"/>
    </row>
    <row r="48" spans="2:13" ht="24.75" customHeight="1">
      <c r="B48" s="100"/>
      <c r="C48" s="12" t="s">
        <v>212</v>
      </c>
      <c r="D48" s="12"/>
      <c r="E48" s="13" t="s">
        <v>130</v>
      </c>
      <c r="F48" s="14"/>
      <c r="G48" s="12" t="s">
        <v>212</v>
      </c>
      <c r="H48" s="12"/>
      <c r="I48" s="13"/>
      <c r="J48" s="12"/>
      <c r="K48" s="34"/>
      <c r="L48" s="12"/>
      <c r="M48" s="2"/>
    </row>
    <row r="49" spans="2:13" ht="22.5" customHeight="1">
      <c r="B49" s="100"/>
      <c r="C49" s="12" t="s">
        <v>126</v>
      </c>
      <c r="D49" s="12"/>
      <c r="E49" s="13" t="s">
        <v>129</v>
      </c>
      <c r="F49" s="14"/>
      <c r="G49" s="12" t="s">
        <v>126</v>
      </c>
      <c r="H49" s="12"/>
      <c r="I49" s="13" t="s">
        <v>75</v>
      </c>
      <c r="J49" s="12"/>
      <c r="K49" s="34"/>
      <c r="L49" s="12"/>
      <c r="M49" s="2"/>
    </row>
    <row r="50" spans="2:13" ht="18" customHeight="1" thickBot="1">
      <c r="B50" s="100"/>
      <c r="C50" s="12" t="s">
        <v>127</v>
      </c>
      <c r="D50" s="12"/>
      <c r="E50" s="13" t="s">
        <v>32</v>
      </c>
      <c r="F50" s="14"/>
      <c r="G50" s="12" t="s">
        <v>127</v>
      </c>
      <c r="H50" s="12"/>
      <c r="I50" s="13" t="s">
        <v>80</v>
      </c>
      <c r="J50" s="12"/>
      <c r="K50" s="34"/>
      <c r="L50" s="12"/>
      <c r="M50" s="2"/>
    </row>
    <row r="51" spans="2:13" ht="18" customHeight="1" thickBot="1">
      <c r="B51" s="100"/>
      <c r="C51" s="12" t="s">
        <v>49</v>
      </c>
      <c r="D51" s="12"/>
      <c r="E51" s="13" t="s">
        <v>74</v>
      </c>
      <c r="F51" s="14"/>
      <c r="G51" s="12"/>
      <c r="H51" s="12"/>
      <c r="I51" s="13"/>
      <c r="J51" s="12"/>
      <c r="K51" s="34"/>
      <c r="L51" s="12" t="s">
        <v>25</v>
      </c>
      <c r="M51" s="8"/>
    </row>
    <row r="52" spans="2:13" ht="18" customHeight="1" thickBot="1">
      <c r="B52" s="100"/>
      <c r="C52" s="40" t="s">
        <v>128</v>
      </c>
      <c r="D52" s="28"/>
      <c r="E52" s="82" t="s">
        <v>211</v>
      </c>
      <c r="F52" s="39"/>
      <c r="G52" s="40" t="s">
        <v>128</v>
      </c>
      <c r="H52" s="28"/>
      <c r="I52" s="16" t="s">
        <v>1</v>
      </c>
      <c r="J52" s="28"/>
      <c r="K52" s="34"/>
      <c r="L52" s="15"/>
      <c r="M52" s="2"/>
    </row>
    <row r="53" spans="2:13" ht="12.75" customHeight="1" thickBot="1">
      <c r="C53" s="36" t="s">
        <v>14</v>
      </c>
      <c r="D53" s="35">
        <f>+D46+D39+D32+D25+D18+D11+D4</f>
        <v>0</v>
      </c>
      <c r="E53" s="36" t="s">
        <v>15</v>
      </c>
      <c r="F53" s="35">
        <f>+F46+F39+F32+F25+F18+F11+F4</f>
        <v>0</v>
      </c>
      <c r="G53" s="36" t="s">
        <v>14</v>
      </c>
      <c r="H53" s="35">
        <f>+H46+H39+H32+H25+H18+H11+H4</f>
        <v>0</v>
      </c>
      <c r="I53" s="36" t="s">
        <v>16</v>
      </c>
      <c r="J53" s="35">
        <f>+J46+J39+J32+J25+J18+J11+J4</f>
        <v>0</v>
      </c>
    </row>
    <row r="57" spans="2:13" ht="15" customHeight="1">
      <c r="C57" s="98" t="s">
        <v>131</v>
      </c>
      <c r="D57" s="98"/>
      <c r="E57" s="98"/>
    </row>
    <row r="58" spans="2:13" ht="15" customHeight="1">
      <c r="C58" s="98" t="s">
        <v>92</v>
      </c>
      <c r="D58" s="98"/>
      <c r="E58" s="98"/>
    </row>
    <row r="59" spans="2:13">
      <c r="C59" s="98" t="s">
        <v>259</v>
      </c>
      <c r="D59" s="98"/>
      <c r="E59" s="98"/>
    </row>
    <row r="60" spans="2:13">
      <c r="C60" s="78"/>
      <c r="D60" s="78"/>
      <c r="E60" s="78"/>
      <c r="G60" s="78"/>
      <c r="H60" s="78"/>
    </row>
    <row r="69" spans="9:11">
      <c r="I69" s="3"/>
      <c r="J69" s="3"/>
      <c r="K69" s="3"/>
    </row>
    <row r="70" spans="9:11">
      <c r="I70" s="3"/>
      <c r="J70" s="3"/>
      <c r="K70" s="3"/>
    </row>
    <row r="71" spans="9:11">
      <c r="I71" s="3"/>
      <c r="J71" s="3"/>
      <c r="K71" s="3"/>
    </row>
    <row r="72" spans="9:11">
      <c r="I72" s="3"/>
      <c r="J72" s="3"/>
      <c r="K72" s="3"/>
    </row>
    <row r="73" spans="9:11">
      <c r="I73" s="3"/>
      <c r="J73" s="3"/>
      <c r="K73" s="3"/>
    </row>
    <row r="74" spans="9:11">
      <c r="I74" s="3"/>
      <c r="J74" s="3"/>
      <c r="K74" s="3"/>
    </row>
    <row r="75" spans="9:11">
      <c r="I75" s="3"/>
      <c r="J75" s="3"/>
      <c r="K75" s="3"/>
    </row>
    <row r="76" spans="9:11">
      <c r="I76" s="3"/>
      <c r="J76" s="3"/>
      <c r="K76" s="3"/>
    </row>
    <row r="77" spans="9:11">
      <c r="I77" s="3"/>
      <c r="J77" s="3"/>
      <c r="K77" s="3"/>
    </row>
    <row r="78" spans="9:11">
      <c r="I78" s="3"/>
      <c r="J78" s="3"/>
      <c r="K78" s="3"/>
    </row>
    <row r="79" spans="9:11">
      <c r="I79" s="3"/>
      <c r="J79" s="3"/>
      <c r="K79" s="3"/>
    </row>
    <row r="80" spans="9:11">
      <c r="I80" s="3"/>
      <c r="J80" s="3"/>
      <c r="K80" s="3"/>
    </row>
    <row r="81" spans="9:11">
      <c r="I81" s="3"/>
      <c r="J81" s="3"/>
      <c r="K81" s="3"/>
    </row>
    <row r="82" spans="9:11">
      <c r="I82" s="3"/>
      <c r="J82" s="3"/>
      <c r="K82" s="3"/>
    </row>
    <row r="83" spans="9:11">
      <c r="I83" s="3"/>
      <c r="J83" s="3"/>
      <c r="K83" s="3"/>
    </row>
    <row r="84" spans="9:11">
      <c r="I84" s="3"/>
      <c r="J84" s="3"/>
      <c r="K84" s="3"/>
    </row>
    <row r="85" spans="9:11">
      <c r="I85" s="3"/>
      <c r="J85" s="3"/>
      <c r="K85" s="3"/>
    </row>
    <row r="86" spans="9:11">
      <c r="I86" s="3"/>
      <c r="J86" s="3"/>
      <c r="K86" s="3"/>
    </row>
    <row r="87" spans="9:11">
      <c r="I87" s="3"/>
      <c r="J87" s="3"/>
      <c r="K87" s="3"/>
    </row>
    <row r="88" spans="9:11">
      <c r="I88" s="3"/>
      <c r="J88" s="3"/>
      <c r="K88" s="3"/>
    </row>
    <row r="89" spans="9:11">
      <c r="I89" s="3"/>
      <c r="J89" s="3"/>
      <c r="K89" s="3"/>
    </row>
    <row r="90" spans="9:11">
      <c r="I90" s="3"/>
      <c r="J90" s="3"/>
      <c r="K90" s="3"/>
    </row>
    <row r="91" spans="9:11">
      <c r="I91" s="3"/>
      <c r="J91" s="3"/>
      <c r="K91" s="3"/>
    </row>
    <row r="92" spans="9:11">
      <c r="I92" s="3"/>
      <c r="J92" s="3"/>
      <c r="K92" s="3"/>
    </row>
    <row r="93" spans="9:11">
      <c r="I93" s="3"/>
      <c r="J93" s="3"/>
      <c r="K93" s="3"/>
    </row>
    <row r="94" spans="9:11">
      <c r="I94" s="3"/>
      <c r="J94" s="3"/>
      <c r="K94" s="3"/>
    </row>
    <row r="95" spans="9:11">
      <c r="I95" s="3"/>
      <c r="J95" s="3"/>
      <c r="K95" s="3"/>
    </row>
    <row r="96" spans="9:11">
      <c r="I96" s="3"/>
      <c r="J96" s="3"/>
      <c r="K96" s="3"/>
    </row>
    <row r="97" spans="9:11">
      <c r="I97" s="3"/>
      <c r="J97" s="3"/>
      <c r="K97" s="3"/>
    </row>
    <row r="98" spans="9:11">
      <c r="I98" s="3"/>
      <c r="J98" s="3"/>
      <c r="K98" s="3"/>
    </row>
    <row r="99" spans="9:11">
      <c r="I99" s="3"/>
      <c r="J99" s="3"/>
      <c r="K99" s="3"/>
    </row>
    <row r="100" spans="9:11">
      <c r="I100" s="3"/>
      <c r="J100" s="3"/>
      <c r="K100" s="3"/>
    </row>
    <row r="101" spans="9:11">
      <c r="I101" s="3"/>
      <c r="J101" s="3"/>
      <c r="K101" s="3"/>
    </row>
    <row r="102" spans="9:11">
      <c r="I102" s="3"/>
      <c r="J102" s="3"/>
      <c r="K102" s="3"/>
    </row>
    <row r="103" spans="9:11">
      <c r="I103" s="3"/>
      <c r="J103" s="3"/>
      <c r="K103" s="3"/>
    </row>
    <row r="104" spans="9:11">
      <c r="I104" s="3"/>
      <c r="J104" s="3"/>
      <c r="K104" s="3"/>
    </row>
    <row r="105" spans="9:11">
      <c r="I105" s="3"/>
      <c r="J105" s="3"/>
      <c r="K105" s="3"/>
    </row>
    <row r="106" spans="9:11">
      <c r="I106" s="3"/>
      <c r="J106" s="3"/>
      <c r="K106" s="3"/>
    </row>
    <row r="107" spans="9:11">
      <c r="I107" s="3"/>
      <c r="J107" s="3"/>
      <c r="K107" s="3"/>
    </row>
    <row r="108" spans="9:11">
      <c r="I108" s="3"/>
      <c r="J108" s="3"/>
      <c r="K108" s="3"/>
    </row>
    <row r="109" spans="9:11">
      <c r="I109" s="3"/>
      <c r="J109" s="3"/>
      <c r="K109" s="3"/>
    </row>
    <row r="110" spans="9:11">
      <c r="I110" s="3"/>
      <c r="J110" s="3"/>
      <c r="K110" s="3"/>
    </row>
    <row r="111" spans="9:11">
      <c r="I111" s="3"/>
      <c r="J111" s="3"/>
      <c r="K111" s="3"/>
    </row>
    <row r="112" spans="9:11">
      <c r="I112" s="3"/>
      <c r="J112" s="3"/>
      <c r="K112" s="3"/>
    </row>
    <row r="113" spans="9:11">
      <c r="I113" s="3"/>
      <c r="J113" s="3"/>
      <c r="K113" s="3"/>
    </row>
    <row r="114" spans="9:11">
      <c r="I114" s="3"/>
      <c r="J114" s="3"/>
      <c r="K114" s="3"/>
    </row>
    <row r="115" spans="9:11">
      <c r="I115" s="3"/>
      <c r="J115" s="3"/>
      <c r="K115" s="3"/>
    </row>
    <row r="116" spans="9:11">
      <c r="I116" s="3"/>
      <c r="J116" s="3"/>
      <c r="K116" s="3"/>
    </row>
    <row r="117" spans="9:11">
      <c r="I117" s="3"/>
      <c r="J117" s="3"/>
      <c r="K117" s="3"/>
    </row>
  </sheetData>
  <mergeCells count="13">
    <mergeCell ref="C1:E1"/>
    <mergeCell ref="C3:E3"/>
    <mergeCell ref="B5:B10"/>
    <mergeCell ref="B12:B17"/>
    <mergeCell ref="B19:B24"/>
    <mergeCell ref="C2:E2"/>
    <mergeCell ref="C59:E59"/>
    <mergeCell ref="B26:B31"/>
    <mergeCell ref="B33:B38"/>
    <mergeCell ref="B47:B52"/>
    <mergeCell ref="B40:B45"/>
    <mergeCell ref="C58:E58"/>
    <mergeCell ref="C57:E57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showGridLines="0" showZeros="0" view="pageBreakPreview" zoomScale="60" zoomScaleNormal="73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C23" sqref="C23"/>
    </sheetView>
  </sheetViews>
  <sheetFormatPr baseColWidth="10" defaultRowHeight="15"/>
  <cols>
    <col min="1" max="1" width="3.42578125" customWidth="1"/>
    <col min="2" max="2" width="21.7109375" customWidth="1"/>
    <col min="3" max="3" width="27.7109375" customWidth="1"/>
    <col min="4" max="4" width="26.85546875" customWidth="1"/>
    <col min="5" max="5" width="27.140625" customWidth="1"/>
    <col min="6" max="6" width="27.5703125" customWidth="1"/>
    <col min="7" max="7" width="24.42578125" customWidth="1"/>
    <col min="8" max="8" width="24.140625" customWidth="1"/>
    <col min="9" max="9" width="23.85546875" customWidth="1"/>
    <col min="10" max="10" width="29.28515625" customWidth="1"/>
  </cols>
  <sheetData>
    <row r="1" spans="1:10">
      <c r="C1" s="60" t="str">
        <f>+'MENU ABC'!C2:E2</f>
        <v>Semaine n°43 - du 23 au 29 Octobre 2017</v>
      </c>
    </row>
    <row r="2" spans="1:10">
      <c r="B2" s="61" t="s">
        <v>33</v>
      </c>
      <c r="C2" s="62" t="s">
        <v>34</v>
      </c>
      <c r="D2" s="63" t="s">
        <v>35</v>
      </c>
      <c r="E2" s="63" t="s">
        <v>36</v>
      </c>
      <c r="F2" s="63" t="s">
        <v>37</v>
      </c>
      <c r="G2" s="63" t="s">
        <v>38</v>
      </c>
      <c r="H2" s="63" t="s">
        <v>39</v>
      </c>
      <c r="I2" s="63" t="s">
        <v>40</v>
      </c>
      <c r="J2" s="63" t="s">
        <v>41</v>
      </c>
    </row>
    <row r="3" spans="1:10">
      <c r="C3" s="64" t="s">
        <v>42</v>
      </c>
      <c r="D3" s="65" t="s">
        <v>43</v>
      </c>
      <c r="E3" s="65" t="s">
        <v>44</v>
      </c>
      <c r="F3" s="65" t="s">
        <v>45</v>
      </c>
      <c r="G3" s="65" t="s">
        <v>46</v>
      </c>
      <c r="H3" s="66"/>
      <c r="I3" s="66"/>
      <c r="J3" s="66"/>
    </row>
    <row r="4" spans="1:10">
      <c r="A4" s="111" t="s">
        <v>3</v>
      </c>
      <c r="B4" s="67">
        <f>+'MENU ABC'!C5</f>
        <v>0</v>
      </c>
      <c r="C4" s="67" t="s">
        <v>222</v>
      </c>
      <c r="D4" s="67" t="s">
        <v>203</v>
      </c>
      <c r="E4" s="67" t="s">
        <v>203</v>
      </c>
      <c r="F4" s="67" t="s">
        <v>222</v>
      </c>
      <c r="G4" s="67" t="s">
        <v>203</v>
      </c>
      <c r="H4" s="67" t="s">
        <v>203</v>
      </c>
      <c r="I4" s="67" t="s">
        <v>47</v>
      </c>
      <c r="J4" s="67" t="s">
        <v>203</v>
      </c>
    </row>
    <row r="5" spans="1:10">
      <c r="A5" s="112"/>
      <c r="B5" s="68" t="str">
        <f>+'MENU ABC'!C6</f>
        <v>Chou rouge vinaigrette</v>
      </c>
      <c r="C5" s="68" t="s">
        <v>151</v>
      </c>
      <c r="D5" s="68" t="s">
        <v>95</v>
      </c>
      <c r="E5" s="68" t="s">
        <v>95</v>
      </c>
      <c r="F5" s="68" t="s">
        <v>151</v>
      </c>
      <c r="G5" s="68" t="s">
        <v>225</v>
      </c>
      <c r="H5" s="68" t="s">
        <v>95</v>
      </c>
      <c r="I5" s="68" t="s">
        <v>95</v>
      </c>
      <c r="J5" s="68" t="s">
        <v>153</v>
      </c>
    </row>
    <row r="6" spans="1:10">
      <c r="A6" s="112"/>
      <c r="B6" s="68" t="str">
        <f>+'MENU ABC'!C7</f>
        <v>Tajine de volaille aux abricots</v>
      </c>
      <c r="C6" s="68" t="s">
        <v>152</v>
      </c>
      <c r="D6" s="68" t="s">
        <v>132</v>
      </c>
      <c r="E6" s="68" t="s">
        <v>132</v>
      </c>
      <c r="F6" s="68" t="s">
        <v>152</v>
      </c>
      <c r="G6" s="68" t="s">
        <v>132</v>
      </c>
      <c r="H6" s="66" t="s">
        <v>61</v>
      </c>
      <c r="I6" s="68" t="s">
        <v>96</v>
      </c>
      <c r="J6" s="68" t="s">
        <v>154</v>
      </c>
    </row>
    <row r="7" spans="1:10">
      <c r="A7" s="112"/>
      <c r="B7" s="68" t="str">
        <f>+'MENU ABC'!C8</f>
        <v>Semoule</v>
      </c>
      <c r="C7" s="68" t="s">
        <v>150</v>
      </c>
      <c r="D7" s="68" t="s">
        <v>86</v>
      </c>
      <c r="E7" s="68" t="s">
        <v>86</v>
      </c>
      <c r="F7" s="68" t="s">
        <v>150</v>
      </c>
      <c r="G7" s="68" t="s">
        <v>86</v>
      </c>
      <c r="H7" s="68" t="s">
        <v>86</v>
      </c>
      <c r="I7" s="68" t="s">
        <v>86</v>
      </c>
      <c r="J7" s="68" t="s">
        <v>155</v>
      </c>
    </row>
    <row r="8" spans="1:10">
      <c r="A8" s="112"/>
      <c r="B8" s="68" t="str">
        <f>+'MENU ABC'!C9</f>
        <v>Yaourt nature sucré</v>
      </c>
      <c r="C8" s="68" t="s">
        <v>19</v>
      </c>
      <c r="D8" s="68" t="s">
        <v>29</v>
      </c>
      <c r="E8" s="68" t="s">
        <v>29</v>
      </c>
      <c r="F8" s="68" t="s">
        <v>29</v>
      </c>
      <c r="G8" s="68" t="s">
        <v>19</v>
      </c>
      <c r="H8" s="68" t="s">
        <v>19</v>
      </c>
      <c r="I8" s="68" t="s">
        <v>19</v>
      </c>
      <c r="J8" s="68" t="s">
        <v>19</v>
      </c>
    </row>
    <row r="9" spans="1:10">
      <c r="A9" s="113"/>
      <c r="B9" s="69" t="str">
        <f>+'MENU ABC'!C10</f>
        <v>Purée de pommes</v>
      </c>
      <c r="C9" s="69" t="s">
        <v>59</v>
      </c>
      <c r="D9" s="69" t="s">
        <v>59</v>
      </c>
      <c r="E9" s="69" t="s">
        <v>59</v>
      </c>
      <c r="F9" s="69" t="s">
        <v>59</v>
      </c>
      <c r="G9" s="69" t="s">
        <v>59</v>
      </c>
      <c r="H9" s="69" t="s">
        <v>59</v>
      </c>
      <c r="I9" s="69" t="s">
        <v>59</v>
      </c>
      <c r="J9" s="69" t="s">
        <v>59</v>
      </c>
    </row>
    <row r="10" spans="1:10">
      <c r="A10" s="108" t="s">
        <v>4</v>
      </c>
      <c r="B10" s="67">
        <f>'MENU ABC'!C12</f>
        <v>0</v>
      </c>
      <c r="C10" s="67" t="s">
        <v>156</v>
      </c>
      <c r="D10" s="67" t="s">
        <v>2</v>
      </c>
      <c r="E10" s="67" t="s">
        <v>2</v>
      </c>
      <c r="F10" s="67" t="s">
        <v>156</v>
      </c>
      <c r="G10" s="67" t="s">
        <v>2</v>
      </c>
      <c r="H10" s="67" t="s">
        <v>2</v>
      </c>
      <c r="I10" s="67" t="s">
        <v>47</v>
      </c>
      <c r="J10" s="67" t="s">
        <v>2</v>
      </c>
    </row>
    <row r="11" spans="1:10">
      <c r="A11" s="109"/>
      <c r="B11" s="68" t="str">
        <f>'MENU ABC'!C13</f>
        <v>Macédoine de légumes mayonnaise</v>
      </c>
      <c r="C11" s="68" t="s">
        <v>157</v>
      </c>
      <c r="D11" s="68" t="s">
        <v>214</v>
      </c>
      <c r="E11" s="68" t="s">
        <v>78</v>
      </c>
      <c r="F11" s="68" t="s">
        <v>160</v>
      </c>
      <c r="G11" s="68" t="s">
        <v>64</v>
      </c>
      <c r="H11" s="68" t="s">
        <v>214</v>
      </c>
      <c r="I11" s="68" t="s">
        <v>214</v>
      </c>
      <c r="J11" s="66" t="s">
        <v>161</v>
      </c>
    </row>
    <row r="12" spans="1:10">
      <c r="A12" s="109"/>
      <c r="B12" s="68" t="str">
        <f>'MENU ABC'!C14</f>
        <v>Filet de colin sauce curry</v>
      </c>
      <c r="C12" s="68" t="s">
        <v>158</v>
      </c>
      <c r="D12" s="68" t="s">
        <v>101</v>
      </c>
      <c r="E12" s="68" t="s">
        <v>101</v>
      </c>
      <c r="F12" s="68" t="s">
        <v>158</v>
      </c>
      <c r="G12" s="68" t="s">
        <v>83</v>
      </c>
      <c r="H12" s="68" t="s">
        <v>51</v>
      </c>
      <c r="I12" s="68" t="s">
        <v>101</v>
      </c>
      <c r="J12" s="66" t="s">
        <v>162</v>
      </c>
    </row>
    <row r="13" spans="1:10">
      <c r="A13" s="109"/>
      <c r="B13" s="68" t="str">
        <f>'MENU ABC'!C15</f>
        <v>P.de terre persillées</v>
      </c>
      <c r="C13" s="68" t="s">
        <v>254</v>
      </c>
      <c r="D13" s="68" t="s">
        <v>221</v>
      </c>
      <c r="E13" s="68" t="s">
        <v>221</v>
      </c>
      <c r="F13" s="68" t="s">
        <v>254</v>
      </c>
      <c r="G13" s="68" t="s">
        <v>221</v>
      </c>
      <c r="H13" s="68" t="s">
        <v>221</v>
      </c>
      <c r="I13" s="68" t="s">
        <v>221</v>
      </c>
      <c r="J13" s="66" t="s">
        <v>163</v>
      </c>
    </row>
    <row r="14" spans="1:10">
      <c r="A14" s="109"/>
      <c r="B14" s="68" t="str">
        <f>'MENU ABC'!C16</f>
        <v>Edam</v>
      </c>
      <c r="C14" s="68" t="s">
        <v>28</v>
      </c>
      <c r="D14" s="68" t="s">
        <v>55</v>
      </c>
      <c r="E14" s="68" t="s">
        <v>56</v>
      </c>
      <c r="F14" s="68" t="s">
        <v>28</v>
      </c>
      <c r="G14" s="68" t="s">
        <v>55</v>
      </c>
      <c r="H14" s="68" t="s">
        <v>55</v>
      </c>
      <c r="I14" s="68" t="s">
        <v>55</v>
      </c>
      <c r="J14" s="66" t="s">
        <v>60</v>
      </c>
    </row>
    <row r="15" spans="1:10">
      <c r="A15" s="110"/>
      <c r="B15" s="69" t="str">
        <f>'MENU ABC'!C17</f>
        <v>Crème pâtissière au café</v>
      </c>
      <c r="C15" s="69" t="s">
        <v>103</v>
      </c>
      <c r="D15" s="69" t="s">
        <v>104</v>
      </c>
      <c r="E15" s="69" t="s">
        <v>104</v>
      </c>
      <c r="F15" s="69" t="s">
        <v>104</v>
      </c>
      <c r="G15" s="69" t="s">
        <v>103</v>
      </c>
      <c r="H15" s="69" t="s">
        <v>103</v>
      </c>
      <c r="I15" s="69" t="s">
        <v>103</v>
      </c>
      <c r="J15" s="71" t="s">
        <v>103</v>
      </c>
    </row>
    <row r="16" spans="1:10">
      <c r="A16" s="114" t="s">
        <v>5</v>
      </c>
      <c r="B16" s="67">
        <f>'MENU ABC'!C19</f>
        <v>0</v>
      </c>
      <c r="C16" s="67" t="s">
        <v>172</v>
      </c>
      <c r="D16" s="67" t="s">
        <v>23</v>
      </c>
      <c r="E16" s="67" t="s">
        <v>23</v>
      </c>
      <c r="F16" s="67" t="s">
        <v>172</v>
      </c>
      <c r="G16" s="67" t="s">
        <v>0</v>
      </c>
      <c r="H16" s="67" t="s">
        <v>23</v>
      </c>
      <c r="I16" s="67" t="s">
        <v>47</v>
      </c>
      <c r="J16" s="67" t="s">
        <v>23</v>
      </c>
    </row>
    <row r="17" spans="1:10">
      <c r="A17" s="115"/>
      <c r="B17" s="68" t="str">
        <f>'MENU ABC'!C20</f>
        <v xml:space="preserve">Pâté de foie </v>
      </c>
      <c r="C17" s="68" t="s">
        <v>164</v>
      </c>
      <c r="D17" s="68" t="s">
        <v>134</v>
      </c>
      <c r="E17" s="68" t="s">
        <v>113</v>
      </c>
      <c r="F17" s="68" t="s">
        <v>164</v>
      </c>
      <c r="G17" s="68" t="s">
        <v>57</v>
      </c>
      <c r="H17" s="68" t="s">
        <v>113</v>
      </c>
      <c r="I17" s="68" t="s">
        <v>134</v>
      </c>
      <c r="J17" s="66" t="s">
        <v>169</v>
      </c>
    </row>
    <row r="18" spans="1:10">
      <c r="A18" s="115"/>
      <c r="B18" s="68" t="str">
        <f>'MENU ABC'!C21</f>
        <v>Quenelles de veau sauce normande</v>
      </c>
      <c r="C18" s="68" t="s">
        <v>165</v>
      </c>
      <c r="D18" s="68" t="s">
        <v>82</v>
      </c>
      <c r="E18" s="68" t="s">
        <v>58</v>
      </c>
      <c r="F18" s="68" t="s">
        <v>165</v>
      </c>
      <c r="G18" s="68" t="s">
        <v>58</v>
      </c>
      <c r="H18" s="68" t="s">
        <v>112</v>
      </c>
      <c r="I18" s="68" t="s">
        <v>82</v>
      </c>
      <c r="J18" s="66" t="s">
        <v>170</v>
      </c>
    </row>
    <row r="19" spans="1:10">
      <c r="A19" s="115"/>
      <c r="B19" s="68" t="str">
        <f>'MENU ABC'!C22</f>
        <v>Poêlée de légumes</v>
      </c>
      <c r="C19" s="68" t="s">
        <v>166</v>
      </c>
      <c r="D19" s="68" t="s">
        <v>108</v>
      </c>
      <c r="E19" s="68" t="s">
        <v>135</v>
      </c>
      <c r="F19" s="68" t="s">
        <v>168</v>
      </c>
      <c r="G19" s="68" t="s">
        <v>108</v>
      </c>
      <c r="H19" s="68" t="s">
        <v>108</v>
      </c>
      <c r="I19" s="68" t="s">
        <v>108</v>
      </c>
      <c r="J19" s="66" t="s">
        <v>171</v>
      </c>
    </row>
    <row r="20" spans="1:10">
      <c r="A20" s="115"/>
      <c r="B20" s="68" t="str">
        <f>'MENU ABC'!C23</f>
        <v>Faisselle et sucre</v>
      </c>
      <c r="C20" s="68" t="s">
        <v>218</v>
      </c>
      <c r="D20" s="68" t="s">
        <v>138</v>
      </c>
      <c r="E20" s="68" t="s">
        <v>138</v>
      </c>
      <c r="F20" s="68" t="s">
        <v>138</v>
      </c>
      <c r="G20" s="68" t="s">
        <v>218</v>
      </c>
      <c r="H20" s="68" t="s">
        <v>218</v>
      </c>
      <c r="I20" s="68" t="s">
        <v>218</v>
      </c>
      <c r="J20" s="68" t="s">
        <v>218</v>
      </c>
    </row>
    <row r="21" spans="1:10">
      <c r="A21" s="116"/>
      <c r="B21" s="69" t="str">
        <f>'MENU ABC'!C24</f>
        <v>Purée pomme raisin</v>
      </c>
      <c r="C21" s="69" t="s">
        <v>109</v>
      </c>
      <c r="D21" s="69" t="s">
        <v>109</v>
      </c>
      <c r="E21" s="69" t="s">
        <v>109</v>
      </c>
      <c r="F21" s="69" t="s">
        <v>109</v>
      </c>
      <c r="G21" s="69" t="s">
        <v>109</v>
      </c>
      <c r="H21" s="69" t="s">
        <v>109</v>
      </c>
      <c r="I21" s="69" t="s">
        <v>109</v>
      </c>
      <c r="J21" s="69" t="s">
        <v>109</v>
      </c>
    </row>
    <row r="22" spans="1:10">
      <c r="A22" s="108" t="s">
        <v>6</v>
      </c>
      <c r="B22" s="67">
        <f>'MENU ABC'!C26</f>
        <v>0</v>
      </c>
      <c r="C22" s="67" t="s">
        <v>167</v>
      </c>
      <c r="D22" s="67" t="s">
        <v>27</v>
      </c>
      <c r="E22" s="67" t="s">
        <v>27</v>
      </c>
      <c r="F22" s="67" t="s">
        <v>149</v>
      </c>
      <c r="G22" s="67" t="s">
        <v>0</v>
      </c>
      <c r="H22" s="67" t="s">
        <v>27</v>
      </c>
      <c r="I22" s="67" t="s">
        <v>47</v>
      </c>
      <c r="J22" s="67" t="s">
        <v>27</v>
      </c>
    </row>
    <row r="23" spans="1:10">
      <c r="A23" s="109"/>
      <c r="B23" s="68" t="str">
        <f>'MENU ABC'!C27</f>
        <v>Museau vinaigrette</v>
      </c>
      <c r="C23" s="68" t="s">
        <v>262</v>
      </c>
      <c r="D23" s="68" t="s">
        <v>66</v>
      </c>
      <c r="E23" s="68" t="s">
        <v>261</v>
      </c>
      <c r="F23" s="68" t="s">
        <v>262</v>
      </c>
      <c r="G23" s="68" t="s">
        <v>50</v>
      </c>
      <c r="H23" s="68" t="s">
        <v>137</v>
      </c>
      <c r="I23" s="68" t="s">
        <v>66</v>
      </c>
      <c r="J23" s="66" t="s">
        <v>227</v>
      </c>
    </row>
    <row r="24" spans="1:10">
      <c r="A24" s="109"/>
      <c r="B24" s="68" t="str">
        <f>'MENU ABC'!C28</f>
        <v xml:space="preserve"> Omelette</v>
      </c>
      <c r="C24" s="68" t="s">
        <v>219</v>
      </c>
      <c r="D24" s="68" t="s">
        <v>220</v>
      </c>
      <c r="E24" s="68" t="s">
        <v>220</v>
      </c>
      <c r="F24" s="68" t="s">
        <v>219</v>
      </c>
      <c r="G24" s="68" t="s">
        <v>220</v>
      </c>
      <c r="H24" s="68" t="s">
        <v>220</v>
      </c>
      <c r="I24" s="68" t="s">
        <v>220</v>
      </c>
      <c r="J24" s="66" t="s">
        <v>228</v>
      </c>
    </row>
    <row r="25" spans="1:10">
      <c r="A25" s="109"/>
      <c r="B25" s="68" t="str">
        <f>'MENU ABC'!C29</f>
        <v>Petits-pois carottes</v>
      </c>
      <c r="C25" s="68" t="s">
        <v>173</v>
      </c>
      <c r="D25" s="68" t="s">
        <v>117</v>
      </c>
      <c r="E25" s="68" t="s">
        <v>117</v>
      </c>
      <c r="F25" s="68" t="s">
        <v>173</v>
      </c>
      <c r="G25" s="68" t="s">
        <v>99</v>
      </c>
      <c r="H25" s="68" t="s">
        <v>117</v>
      </c>
      <c r="I25" s="68" t="s">
        <v>117</v>
      </c>
      <c r="J25" s="66" t="s">
        <v>174</v>
      </c>
    </row>
    <row r="26" spans="1:10">
      <c r="A26" s="109"/>
      <c r="B26" s="68" t="str">
        <f>'MENU ABC'!C30</f>
        <v>Brie</v>
      </c>
      <c r="C26" s="68" t="s">
        <v>26</v>
      </c>
      <c r="D26" s="68" t="s">
        <v>67</v>
      </c>
      <c r="E26" s="68" t="s">
        <v>30</v>
      </c>
      <c r="F26" s="68" t="s">
        <v>26</v>
      </c>
      <c r="G26" s="68" t="s">
        <v>65</v>
      </c>
      <c r="H26" s="68" t="s">
        <v>67</v>
      </c>
      <c r="I26" s="68" t="s">
        <v>67</v>
      </c>
      <c r="J26" s="66" t="s">
        <v>65</v>
      </c>
    </row>
    <row r="27" spans="1:10">
      <c r="A27" s="110"/>
      <c r="B27" s="69" t="str">
        <f>'MENU ABC'!C31</f>
        <v>Moelleux miel épices</v>
      </c>
      <c r="C27" s="69" t="s">
        <v>118</v>
      </c>
      <c r="D27" s="69" t="s">
        <v>226</v>
      </c>
      <c r="E27" s="69" t="s">
        <v>226</v>
      </c>
      <c r="F27" s="69" t="s">
        <v>226</v>
      </c>
      <c r="G27" s="69" t="s">
        <v>118</v>
      </c>
      <c r="H27" s="69" t="s">
        <v>118</v>
      </c>
      <c r="I27" s="69" t="s">
        <v>118</v>
      </c>
      <c r="J27" s="71" t="s">
        <v>88</v>
      </c>
    </row>
    <row r="28" spans="1:10">
      <c r="A28" s="111" t="s">
        <v>7</v>
      </c>
      <c r="B28" s="67">
        <f>'MENU ABC'!C33</f>
        <v>0</v>
      </c>
      <c r="C28" s="67" t="s">
        <v>223</v>
      </c>
      <c r="D28" s="67" t="s">
        <v>207</v>
      </c>
      <c r="E28" s="67" t="s">
        <v>207</v>
      </c>
      <c r="F28" s="67" t="s">
        <v>223</v>
      </c>
      <c r="G28" s="67" t="s">
        <v>0</v>
      </c>
      <c r="H28" s="67" t="s">
        <v>207</v>
      </c>
      <c r="I28" s="67" t="s">
        <v>47</v>
      </c>
      <c r="J28" s="67" t="s">
        <v>207</v>
      </c>
    </row>
    <row r="29" spans="1:10">
      <c r="A29" s="112"/>
      <c r="B29" s="68" t="str">
        <f>'MENU ABC'!C34</f>
        <v>Céleri rémoulade</v>
      </c>
      <c r="C29" s="68" t="s">
        <v>175</v>
      </c>
      <c r="D29" s="68" t="s">
        <v>119</v>
      </c>
      <c r="E29" s="68" t="s">
        <v>139</v>
      </c>
      <c r="F29" s="68" t="s">
        <v>178</v>
      </c>
      <c r="G29" s="68" t="s">
        <v>139</v>
      </c>
      <c r="H29" s="68" t="s">
        <v>122</v>
      </c>
      <c r="I29" s="68" t="s">
        <v>119</v>
      </c>
      <c r="J29" s="66" t="s">
        <v>179</v>
      </c>
    </row>
    <row r="30" spans="1:10">
      <c r="A30" s="112"/>
      <c r="B30" s="68" t="str">
        <f>'MENU ABC'!C35</f>
        <v>Palette de porc à la diable</v>
      </c>
      <c r="C30" s="68" t="s">
        <v>176</v>
      </c>
      <c r="D30" s="68" t="s">
        <v>89</v>
      </c>
      <c r="E30" s="68" t="s">
        <v>93</v>
      </c>
      <c r="F30" s="68" t="s">
        <v>176</v>
      </c>
      <c r="G30" s="68" t="s">
        <v>93</v>
      </c>
      <c r="H30" s="68" t="s">
        <v>120</v>
      </c>
      <c r="I30" s="68" t="s">
        <v>89</v>
      </c>
      <c r="J30" s="66" t="s">
        <v>230</v>
      </c>
    </row>
    <row r="31" spans="1:10">
      <c r="A31" s="112"/>
      <c r="B31" s="68" t="str">
        <f>'MENU ABC'!C36</f>
        <v>Flageolets</v>
      </c>
      <c r="C31" s="68" t="s">
        <v>177</v>
      </c>
      <c r="D31" s="68" t="s">
        <v>120</v>
      </c>
      <c r="E31" s="68" t="s">
        <v>120</v>
      </c>
      <c r="F31" s="68" t="s">
        <v>177</v>
      </c>
      <c r="G31" s="68" t="s">
        <v>52</v>
      </c>
      <c r="H31" s="68" t="s">
        <v>91</v>
      </c>
      <c r="I31" s="68" t="s">
        <v>120</v>
      </c>
      <c r="J31" s="66" t="s">
        <v>180</v>
      </c>
    </row>
    <row r="32" spans="1:10">
      <c r="A32" s="112"/>
      <c r="B32" s="68" t="str">
        <f>'MENU ABC'!C37</f>
        <v>Fraidou</v>
      </c>
      <c r="C32" s="68" t="s">
        <v>28</v>
      </c>
      <c r="D32" s="68" t="s">
        <v>54</v>
      </c>
      <c r="E32" s="68" t="s">
        <v>31</v>
      </c>
      <c r="F32" s="68" t="s">
        <v>28</v>
      </c>
      <c r="G32" s="68" t="s">
        <v>54</v>
      </c>
      <c r="H32" s="68" t="s">
        <v>54</v>
      </c>
      <c r="I32" s="68" t="s">
        <v>54</v>
      </c>
      <c r="J32" s="68" t="s">
        <v>54</v>
      </c>
    </row>
    <row r="33" spans="1:10">
      <c r="A33" s="113"/>
      <c r="B33" s="69" t="str">
        <f>'MENU ABC'!C38</f>
        <v>Liégeois café</v>
      </c>
      <c r="C33" s="69" t="s">
        <v>90</v>
      </c>
      <c r="D33" s="69" t="s">
        <v>110</v>
      </c>
      <c r="E33" s="69" t="s">
        <v>110</v>
      </c>
      <c r="F33" s="69" t="s">
        <v>110</v>
      </c>
      <c r="G33" s="69" t="s">
        <v>90</v>
      </c>
      <c r="H33" s="69" t="s">
        <v>90</v>
      </c>
      <c r="I33" s="69" t="s">
        <v>90</v>
      </c>
      <c r="J33" s="69" t="s">
        <v>90</v>
      </c>
    </row>
    <row r="34" spans="1:10">
      <c r="A34" s="108" t="s">
        <v>8</v>
      </c>
      <c r="B34" s="70">
        <f>'MENU ABC'!C40</f>
        <v>0</v>
      </c>
      <c r="C34" s="67" t="s">
        <v>224</v>
      </c>
      <c r="D34" s="67" t="s">
        <v>208</v>
      </c>
      <c r="E34" s="67" t="s">
        <v>208</v>
      </c>
      <c r="F34" s="67" t="s">
        <v>224</v>
      </c>
      <c r="G34" s="67" t="s">
        <v>0</v>
      </c>
      <c r="H34" s="67" t="s">
        <v>208</v>
      </c>
      <c r="I34" s="67" t="s">
        <v>47</v>
      </c>
      <c r="J34" s="67" t="s">
        <v>208</v>
      </c>
    </row>
    <row r="35" spans="1:10">
      <c r="A35" s="109"/>
      <c r="B35" s="66" t="str">
        <f>'MENU ABC'!C41</f>
        <v>Carottes râpées vinaigrette</v>
      </c>
      <c r="C35" s="66" t="s">
        <v>181</v>
      </c>
      <c r="D35" s="66" t="s">
        <v>81</v>
      </c>
      <c r="E35" s="66" t="s">
        <v>81</v>
      </c>
      <c r="F35" s="66" t="s">
        <v>181</v>
      </c>
      <c r="G35" s="66" t="s">
        <v>143</v>
      </c>
      <c r="H35" s="66" t="s">
        <v>81</v>
      </c>
      <c r="I35" s="66" t="s">
        <v>81</v>
      </c>
      <c r="J35" s="66" t="s">
        <v>155</v>
      </c>
    </row>
    <row r="36" spans="1:10">
      <c r="A36" s="109"/>
      <c r="B36" s="66" t="str">
        <f>'MENU ABC'!C42</f>
        <v>Poulet sauce suprême</v>
      </c>
      <c r="C36" s="66" t="s">
        <v>182</v>
      </c>
      <c r="D36" s="66" t="s">
        <v>124</v>
      </c>
      <c r="E36" s="66" t="s">
        <v>124</v>
      </c>
      <c r="F36" s="66" t="s">
        <v>182</v>
      </c>
      <c r="G36" s="66" t="s">
        <v>124</v>
      </c>
      <c r="H36" s="66" t="s">
        <v>125</v>
      </c>
      <c r="I36" s="66" t="s">
        <v>124</v>
      </c>
      <c r="J36" s="66" t="s">
        <v>231</v>
      </c>
    </row>
    <row r="37" spans="1:10">
      <c r="A37" s="109"/>
      <c r="B37" s="66" t="str">
        <f>'MENU ABC'!C43</f>
        <v>Riz créole</v>
      </c>
      <c r="C37" s="66" t="s">
        <v>159</v>
      </c>
      <c r="D37" s="66" t="s">
        <v>102</v>
      </c>
      <c r="E37" s="66" t="s">
        <v>102</v>
      </c>
      <c r="F37" s="66" t="s">
        <v>159</v>
      </c>
      <c r="G37" s="66" t="s">
        <v>102</v>
      </c>
      <c r="H37" s="66" t="s">
        <v>102</v>
      </c>
      <c r="I37" s="66" t="s">
        <v>102</v>
      </c>
      <c r="J37" s="66" t="s">
        <v>183</v>
      </c>
    </row>
    <row r="38" spans="1:10">
      <c r="A38" s="109"/>
      <c r="B38" s="66" t="str">
        <f>'MENU ABC'!C44</f>
        <v>Bûchette mi-chèvre</v>
      </c>
      <c r="C38" s="66" t="s">
        <v>19</v>
      </c>
      <c r="D38" s="66" t="s">
        <v>53</v>
      </c>
      <c r="E38" s="66" t="s">
        <v>29</v>
      </c>
      <c r="F38" s="66" t="s">
        <v>29</v>
      </c>
      <c r="G38" s="66" t="s">
        <v>19</v>
      </c>
      <c r="H38" s="66" t="s">
        <v>53</v>
      </c>
      <c r="I38" s="66" t="s">
        <v>53</v>
      </c>
      <c r="J38" s="66" t="s">
        <v>19</v>
      </c>
    </row>
    <row r="39" spans="1:10">
      <c r="A39" s="110"/>
      <c r="B39" s="71" t="str">
        <f>'MENU ABC'!C45</f>
        <v>Entremets vanille</v>
      </c>
      <c r="C39" s="71" t="s">
        <v>72</v>
      </c>
      <c r="D39" s="71" t="s">
        <v>142</v>
      </c>
      <c r="E39" s="71" t="s">
        <v>142</v>
      </c>
      <c r="F39" s="71" t="s">
        <v>142</v>
      </c>
      <c r="G39" s="71" t="s">
        <v>72</v>
      </c>
      <c r="H39" s="71" t="s">
        <v>72</v>
      </c>
      <c r="I39" s="71" t="s">
        <v>72</v>
      </c>
      <c r="J39" s="71" t="s">
        <v>72</v>
      </c>
    </row>
    <row r="40" spans="1:10">
      <c r="A40" s="111" t="s">
        <v>9</v>
      </c>
      <c r="B40" s="67">
        <f>'MENU ABC'!C47</f>
        <v>0</v>
      </c>
      <c r="C40" s="67" t="s">
        <v>149</v>
      </c>
      <c r="D40" s="67" t="s">
        <v>27</v>
      </c>
      <c r="E40" s="67" t="s">
        <v>27</v>
      </c>
      <c r="F40" s="67" t="s">
        <v>149</v>
      </c>
      <c r="G40" s="67" t="s">
        <v>0</v>
      </c>
      <c r="H40" s="67" t="s">
        <v>27</v>
      </c>
      <c r="I40" s="67" t="s">
        <v>47</v>
      </c>
      <c r="J40" s="67" t="s">
        <v>0</v>
      </c>
    </row>
    <row r="41" spans="1:10">
      <c r="A41" s="112"/>
      <c r="B41" s="68" t="str">
        <f>'MENU ABC'!C48</f>
        <v>Betteraves aux pommes</v>
      </c>
      <c r="C41" s="68" t="s">
        <v>233</v>
      </c>
      <c r="D41" s="68" t="s">
        <v>212</v>
      </c>
      <c r="E41" s="68" t="s">
        <v>212</v>
      </c>
      <c r="F41" s="68" t="s">
        <v>233</v>
      </c>
      <c r="G41" s="68" t="s">
        <v>212</v>
      </c>
      <c r="H41" s="68" t="s">
        <v>212</v>
      </c>
      <c r="I41" s="68" t="s">
        <v>212</v>
      </c>
      <c r="J41" s="66" t="s">
        <v>186</v>
      </c>
    </row>
    <row r="42" spans="1:10">
      <c r="A42" s="112"/>
      <c r="B42" s="68" t="str">
        <f>'MENU ABC'!C49</f>
        <v>Filet de saumon sauce oseille</v>
      </c>
      <c r="C42" s="68" t="s">
        <v>184</v>
      </c>
      <c r="D42" s="68" t="s">
        <v>126</v>
      </c>
      <c r="E42" s="68" t="s">
        <v>126</v>
      </c>
      <c r="F42" s="68" t="s">
        <v>184</v>
      </c>
      <c r="G42" s="68" t="s">
        <v>126</v>
      </c>
      <c r="H42" s="68" t="s">
        <v>126</v>
      </c>
      <c r="I42" s="68" t="s">
        <v>126</v>
      </c>
      <c r="J42" s="66" t="s">
        <v>187</v>
      </c>
    </row>
    <row r="43" spans="1:10">
      <c r="A43" s="112"/>
      <c r="B43" s="68" t="str">
        <f>'MENU ABC'!C50</f>
        <v>Tagliatelles</v>
      </c>
      <c r="C43" s="68" t="s">
        <v>185</v>
      </c>
      <c r="D43" s="68" t="s">
        <v>127</v>
      </c>
      <c r="E43" s="68" t="s">
        <v>127</v>
      </c>
      <c r="F43" s="68" t="s">
        <v>185</v>
      </c>
      <c r="G43" s="68" t="s">
        <v>127</v>
      </c>
      <c r="H43" s="68" t="s">
        <v>127</v>
      </c>
      <c r="I43" s="68" t="s">
        <v>127</v>
      </c>
      <c r="J43" s="66" t="s">
        <v>232</v>
      </c>
    </row>
    <row r="44" spans="1:10">
      <c r="A44" s="112"/>
      <c r="B44" s="68" t="str">
        <f>'MENU ABC'!C51</f>
        <v>Camembert</v>
      </c>
      <c r="C44" s="68" t="s">
        <v>28</v>
      </c>
      <c r="D44" s="68" t="s">
        <v>49</v>
      </c>
      <c r="E44" s="68" t="s">
        <v>30</v>
      </c>
      <c r="F44" s="68" t="s">
        <v>28</v>
      </c>
      <c r="G44" s="68" t="s">
        <v>74</v>
      </c>
      <c r="H44" s="68" t="s">
        <v>49</v>
      </c>
      <c r="I44" s="68" t="s">
        <v>49</v>
      </c>
      <c r="J44" s="66" t="s">
        <v>188</v>
      </c>
    </row>
    <row r="45" spans="1:10">
      <c r="A45" s="113"/>
      <c r="B45" s="69" t="str">
        <f>'MENU ABC'!C52</f>
        <v>Clafoutis aux pommes</v>
      </c>
      <c r="C45" s="69" t="s">
        <v>147</v>
      </c>
      <c r="D45" s="69" t="s">
        <v>148</v>
      </c>
      <c r="E45" s="69" t="s">
        <v>148</v>
      </c>
      <c r="F45" s="69" t="s">
        <v>148</v>
      </c>
      <c r="G45" s="69" t="s">
        <v>147</v>
      </c>
      <c r="H45" s="69" t="s">
        <v>147</v>
      </c>
      <c r="I45" s="69" t="s">
        <v>147</v>
      </c>
      <c r="J45" s="71" t="s">
        <v>211</v>
      </c>
    </row>
    <row r="47" spans="1:10">
      <c r="C47" s="60" t="str">
        <f>'MENU ABC'!C2:E2</f>
        <v>Semaine n°43 - du 23 au 29 Octobre 2017</v>
      </c>
    </row>
    <row r="48" spans="1:10">
      <c r="B48" s="72" t="s">
        <v>48</v>
      </c>
      <c r="C48" s="62" t="s">
        <v>34</v>
      </c>
      <c r="D48" s="63" t="s">
        <v>35</v>
      </c>
      <c r="E48" s="63" t="s">
        <v>36</v>
      </c>
      <c r="F48" s="63" t="s">
        <v>37</v>
      </c>
      <c r="G48" s="63" t="s">
        <v>38</v>
      </c>
      <c r="H48" s="63" t="s">
        <v>39</v>
      </c>
      <c r="I48" s="63" t="s">
        <v>40</v>
      </c>
      <c r="J48" s="63" t="s">
        <v>41</v>
      </c>
    </row>
    <row r="49" spans="1:10">
      <c r="C49" s="64" t="s">
        <v>42</v>
      </c>
      <c r="D49" s="65" t="s">
        <v>43</v>
      </c>
      <c r="E49" s="65" t="s">
        <v>44</v>
      </c>
      <c r="F49" s="65" t="s">
        <v>45</v>
      </c>
      <c r="G49" s="65" t="s">
        <v>46</v>
      </c>
      <c r="H49" s="66"/>
      <c r="I49" s="66"/>
      <c r="J49" s="66"/>
    </row>
    <row r="50" spans="1:10">
      <c r="A50" s="111" t="s">
        <v>3</v>
      </c>
      <c r="B50" s="67" t="str">
        <f>'MENU ABC'!I5</f>
        <v>Potage potiron</v>
      </c>
      <c r="C50" s="67" t="s">
        <v>222</v>
      </c>
      <c r="D50" s="67" t="s">
        <v>203</v>
      </c>
      <c r="E50" s="67" t="s">
        <v>203</v>
      </c>
      <c r="F50" s="67" t="s">
        <v>222</v>
      </c>
      <c r="G50" s="67" t="s">
        <v>203</v>
      </c>
      <c r="H50" s="83" t="s">
        <v>27</v>
      </c>
      <c r="I50" s="67" t="s">
        <v>47</v>
      </c>
      <c r="J50" s="67" t="s">
        <v>203</v>
      </c>
    </row>
    <row r="51" spans="1:10">
      <c r="A51" s="112"/>
      <c r="B51" s="68">
        <f>'MENU ABC'!I6</f>
        <v>0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84">
        <v>0</v>
      </c>
      <c r="I51" s="68">
        <v>0</v>
      </c>
      <c r="J51" s="68"/>
    </row>
    <row r="52" spans="1:10">
      <c r="A52" s="112"/>
      <c r="B52" s="68" t="str">
        <f>'MENU ABC'!I7</f>
        <v>Beignets de poisson citron</v>
      </c>
      <c r="C52" s="68" t="s">
        <v>189</v>
      </c>
      <c r="D52" s="68" t="s">
        <v>61</v>
      </c>
      <c r="E52" s="68" t="s">
        <v>98</v>
      </c>
      <c r="F52" s="68" t="s">
        <v>189</v>
      </c>
      <c r="G52" s="68" t="s">
        <v>98</v>
      </c>
      <c r="H52" s="84" t="s">
        <v>61</v>
      </c>
      <c r="I52" s="68" t="s">
        <v>61</v>
      </c>
      <c r="J52" s="68" t="s">
        <v>192</v>
      </c>
    </row>
    <row r="53" spans="1:10">
      <c r="A53" s="112"/>
      <c r="B53" s="68" t="str">
        <f>'MENU ABC'!I8</f>
        <v>Purée d'épinards</v>
      </c>
      <c r="C53" s="68" t="s">
        <v>190</v>
      </c>
      <c r="D53" s="68" t="s">
        <v>62</v>
      </c>
      <c r="E53" s="68" t="s">
        <v>62</v>
      </c>
      <c r="F53" s="68" t="s">
        <v>191</v>
      </c>
      <c r="G53" s="68" t="s">
        <v>99</v>
      </c>
      <c r="H53" s="84" t="s">
        <v>62</v>
      </c>
      <c r="I53" s="68" t="s">
        <v>62</v>
      </c>
      <c r="J53" s="68" t="s">
        <v>62</v>
      </c>
    </row>
    <row r="54" spans="1:10">
      <c r="A54" s="112"/>
      <c r="B54" s="68">
        <f>'MENU ABC'!I9</f>
        <v>0</v>
      </c>
      <c r="C54" s="68"/>
      <c r="D54" s="68">
        <v>0</v>
      </c>
      <c r="E54" s="68">
        <v>0</v>
      </c>
      <c r="F54" s="68">
        <v>0</v>
      </c>
      <c r="G54" s="68"/>
      <c r="H54" s="84">
        <v>0</v>
      </c>
      <c r="I54" s="68">
        <v>0</v>
      </c>
      <c r="J54" s="68"/>
    </row>
    <row r="55" spans="1:10">
      <c r="A55" s="113"/>
      <c r="B55" s="69" t="str">
        <f>'MENU ABC'!I10</f>
        <v>Crème dessert caramel</v>
      </c>
      <c r="C55" s="69" t="s">
        <v>63</v>
      </c>
      <c r="D55" s="69" t="s">
        <v>70</v>
      </c>
      <c r="E55" s="69" t="s">
        <v>70</v>
      </c>
      <c r="F55" s="69" t="s">
        <v>70</v>
      </c>
      <c r="G55" s="69" t="s">
        <v>63</v>
      </c>
      <c r="H55" s="85" t="s">
        <v>63</v>
      </c>
      <c r="I55" s="69" t="s">
        <v>63</v>
      </c>
      <c r="J55" s="69" t="s">
        <v>63</v>
      </c>
    </row>
    <row r="56" spans="1:10">
      <c r="A56" s="108" t="s">
        <v>4</v>
      </c>
      <c r="B56" s="67" t="str">
        <f>'MENU ABC'!I12</f>
        <v>Potage crécy</v>
      </c>
      <c r="C56" s="67" t="s">
        <v>156</v>
      </c>
      <c r="D56" s="67" t="s">
        <v>2</v>
      </c>
      <c r="E56" s="67" t="s">
        <v>2</v>
      </c>
      <c r="F56" s="67" t="s">
        <v>156</v>
      </c>
      <c r="G56" s="67" t="s">
        <v>2</v>
      </c>
      <c r="H56" s="83" t="s">
        <v>2</v>
      </c>
      <c r="I56" s="67" t="s">
        <v>47</v>
      </c>
      <c r="J56" s="70" t="s">
        <v>2</v>
      </c>
    </row>
    <row r="57" spans="1:10">
      <c r="A57" s="109"/>
      <c r="B57" s="68">
        <f>'MENU ABC'!I13</f>
        <v>0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84"/>
      <c r="I57" s="68">
        <v>0</v>
      </c>
      <c r="J57" s="66"/>
    </row>
    <row r="58" spans="1:10">
      <c r="A58" s="109"/>
      <c r="B58" s="68" t="str">
        <f>'MENU ABC'!I14</f>
        <v>Bouchée à la reine</v>
      </c>
      <c r="C58" s="68" t="s">
        <v>193</v>
      </c>
      <c r="D58" s="68" t="s">
        <v>68</v>
      </c>
      <c r="E58" s="68" t="s">
        <v>133</v>
      </c>
      <c r="F58" s="68" t="s">
        <v>193</v>
      </c>
      <c r="G58" s="68" t="s">
        <v>133</v>
      </c>
      <c r="H58" s="84"/>
      <c r="I58" s="68" t="s">
        <v>68</v>
      </c>
      <c r="J58" s="66" t="s">
        <v>195</v>
      </c>
    </row>
    <row r="59" spans="1:10">
      <c r="A59" s="109"/>
      <c r="B59" s="68" t="str">
        <f>'MENU ABC'!I15</f>
        <v>Brunoise de légumes</v>
      </c>
      <c r="C59" s="68" t="s">
        <v>194</v>
      </c>
      <c r="D59" s="66" t="s">
        <v>69</v>
      </c>
      <c r="E59" s="68" t="s">
        <v>51</v>
      </c>
      <c r="F59" s="68" t="s">
        <v>194</v>
      </c>
      <c r="G59" s="66" t="s">
        <v>102</v>
      </c>
      <c r="H59" s="84" t="s">
        <v>51</v>
      </c>
      <c r="I59" s="66" t="s">
        <v>69</v>
      </c>
      <c r="J59" s="66" t="s">
        <v>200</v>
      </c>
    </row>
    <row r="60" spans="1:10">
      <c r="A60" s="109"/>
      <c r="B60" s="68">
        <f>'MENU ABC'!I16</f>
        <v>0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84">
        <v>0</v>
      </c>
      <c r="I60" s="68">
        <v>0</v>
      </c>
      <c r="J60" s="66"/>
    </row>
    <row r="61" spans="1:10">
      <c r="A61" s="110"/>
      <c r="B61" s="69" t="str">
        <f>'MENU ABC'!I17</f>
        <v>Liégeois vanille</v>
      </c>
      <c r="C61" s="69" t="s">
        <v>106</v>
      </c>
      <c r="D61" s="69" t="s">
        <v>252</v>
      </c>
      <c r="E61" s="69" t="s">
        <v>252</v>
      </c>
      <c r="F61" s="69" t="s">
        <v>252</v>
      </c>
      <c r="G61" s="69" t="s">
        <v>106</v>
      </c>
      <c r="H61" s="85" t="s">
        <v>106</v>
      </c>
      <c r="I61" s="69" t="s">
        <v>106</v>
      </c>
      <c r="J61" s="69" t="s">
        <v>106</v>
      </c>
    </row>
    <row r="62" spans="1:10">
      <c r="A62" s="114" t="s">
        <v>5</v>
      </c>
      <c r="B62" s="67" t="str">
        <f>'MENU ABC'!I19</f>
        <v>Potage Dubarry</v>
      </c>
      <c r="C62" s="67" t="s">
        <v>172</v>
      </c>
      <c r="D62" s="67" t="s">
        <v>23</v>
      </c>
      <c r="E62" s="67" t="s">
        <v>23</v>
      </c>
      <c r="F62" s="67" t="s">
        <v>172</v>
      </c>
      <c r="G62" s="67" t="s">
        <v>0</v>
      </c>
      <c r="H62" s="83" t="s">
        <v>27</v>
      </c>
      <c r="I62" s="67" t="s">
        <v>47</v>
      </c>
      <c r="J62" s="67" t="s">
        <v>23</v>
      </c>
    </row>
    <row r="63" spans="1:10">
      <c r="A63" s="115"/>
      <c r="B63" s="68">
        <f>'MENU ABC'!I20</f>
        <v>0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84">
        <v>0</v>
      </c>
      <c r="I63" s="68">
        <v>0</v>
      </c>
      <c r="J63" s="66"/>
    </row>
    <row r="64" spans="1:10">
      <c r="A64" s="115"/>
      <c r="B64" s="68" t="str">
        <f>'MENU ABC'!I21</f>
        <v>Chou-fleur à la parisienne</v>
      </c>
      <c r="C64" s="68" t="s">
        <v>196</v>
      </c>
      <c r="D64" s="68" t="s">
        <v>114</v>
      </c>
      <c r="E64" s="68" t="s">
        <v>136</v>
      </c>
      <c r="F64" s="68" t="s">
        <v>196</v>
      </c>
      <c r="G64" s="68" t="s">
        <v>136</v>
      </c>
      <c r="H64" s="84"/>
      <c r="I64" s="68" t="s">
        <v>114</v>
      </c>
      <c r="J64" s="66" t="s">
        <v>251</v>
      </c>
    </row>
    <row r="65" spans="1:10">
      <c r="A65" s="115"/>
      <c r="B65" s="68" t="str">
        <f>'MENU ABC'!I22</f>
        <v>***</v>
      </c>
      <c r="C65" s="68" t="s">
        <v>197</v>
      </c>
      <c r="D65" s="68" t="s">
        <v>32</v>
      </c>
      <c r="E65" s="68" t="s">
        <v>253</v>
      </c>
      <c r="F65" s="68" t="s">
        <v>197</v>
      </c>
      <c r="G65" s="68" t="s">
        <v>112</v>
      </c>
      <c r="H65" s="84" t="s">
        <v>76</v>
      </c>
      <c r="I65" s="68" t="s">
        <v>32</v>
      </c>
      <c r="J65" s="66" t="s">
        <v>32</v>
      </c>
    </row>
    <row r="66" spans="1:10">
      <c r="A66" s="115"/>
      <c r="B66" s="68">
        <f>'MENU ABC'!I23</f>
        <v>0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84">
        <v>0</v>
      </c>
      <c r="I66" s="68">
        <v>0</v>
      </c>
      <c r="J66" s="66"/>
    </row>
    <row r="67" spans="1:10">
      <c r="A67" s="116"/>
      <c r="B67" s="69" t="str">
        <f>'MENU ABC'!I24</f>
        <v>Tapioca au lait</v>
      </c>
      <c r="C67" s="69" t="s">
        <v>21</v>
      </c>
      <c r="D67" s="69" t="s">
        <v>77</v>
      </c>
      <c r="E67" s="69" t="s">
        <v>77</v>
      </c>
      <c r="F67" s="69" t="s">
        <v>77</v>
      </c>
      <c r="G67" s="69" t="s">
        <v>21</v>
      </c>
      <c r="H67" s="85" t="s">
        <v>21</v>
      </c>
      <c r="I67" s="69" t="s">
        <v>21</v>
      </c>
      <c r="J67" s="69" t="s">
        <v>21</v>
      </c>
    </row>
    <row r="68" spans="1:10">
      <c r="A68" s="108" t="s">
        <v>6</v>
      </c>
      <c r="B68" s="67" t="str">
        <f>'MENU ABC'!I26</f>
        <v xml:space="preserve">Potage de légumes </v>
      </c>
      <c r="C68" s="67" t="s">
        <v>172</v>
      </c>
      <c r="D68" s="67" t="s">
        <v>23</v>
      </c>
      <c r="E68" s="67" t="s">
        <v>23</v>
      </c>
      <c r="F68" s="67" t="s">
        <v>172</v>
      </c>
      <c r="G68" s="67" t="s">
        <v>0</v>
      </c>
      <c r="H68" s="83" t="s">
        <v>23</v>
      </c>
      <c r="I68" s="67" t="s">
        <v>47</v>
      </c>
      <c r="J68" s="70" t="s">
        <v>0</v>
      </c>
    </row>
    <row r="69" spans="1:10">
      <c r="A69" s="109"/>
      <c r="B69" s="68">
        <f>'MENU ABC'!I27</f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84">
        <v>0</v>
      </c>
      <c r="I69" s="68">
        <v>0</v>
      </c>
      <c r="J69" s="66"/>
    </row>
    <row r="70" spans="1:10">
      <c r="A70" s="109"/>
      <c r="B70" s="68" t="str">
        <f>'MENU ABC'!I28</f>
        <v>Cake au bleu et dés de poire</v>
      </c>
      <c r="C70" s="68" t="s">
        <v>199</v>
      </c>
      <c r="D70" s="68" t="s">
        <v>73</v>
      </c>
      <c r="E70" s="68" t="s">
        <v>87</v>
      </c>
      <c r="F70" s="68" t="s">
        <v>199</v>
      </c>
      <c r="G70" s="68" t="s">
        <v>87</v>
      </c>
      <c r="H70" s="84" t="s">
        <v>73</v>
      </c>
      <c r="I70" s="68" t="s">
        <v>73</v>
      </c>
      <c r="J70" s="68" t="s">
        <v>198</v>
      </c>
    </row>
    <row r="71" spans="1:10">
      <c r="A71" s="109"/>
      <c r="B71" s="68" t="str">
        <f>'MENU ABC'!I29</f>
        <v>Mitonnée de légumes</v>
      </c>
      <c r="C71" s="68" t="s">
        <v>32</v>
      </c>
      <c r="D71" s="68" t="s">
        <v>115</v>
      </c>
      <c r="E71" s="68" t="s">
        <v>32</v>
      </c>
      <c r="F71" s="68" t="s">
        <v>32</v>
      </c>
      <c r="G71" s="68" t="s">
        <v>32</v>
      </c>
      <c r="H71" s="84" t="s">
        <v>115</v>
      </c>
      <c r="I71" s="68" t="s">
        <v>115</v>
      </c>
      <c r="J71" s="68" t="s">
        <v>32</v>
      </c>
    </row>
    <row r="72" spans="1:10">
      <c r="A72" s="109"/>
      <c r="B72" s="68">
        <f>'MENU ABC'!I30</f>
        <v>0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84">
        <v>0</v>
      </c>
      <c r="I72" s="68">
        <v>0</v>
      </c>
      <c r="J72" s="66"/>
    </row>
    <row r="73" spans="1:10">
      <c r="A73" s="110"/>
      <c r="B73" s="69" t="str">
        <f>'MENU ABC'!I31</f>
        <v>Purée pomme fruits rouges</v>
      </c>
      <c r="C73" s="69" t="s">
        <v>116</v>
      </c>
      <c r="D73" s="69" t="s">
        <v>116</v>
      </c>
      <c r="E73" s="69" t="s">
        <v>116</v>
      </c>
      <c r="F73" s="69" t="s">
        <v>116</v>
      </c>
      <c r="G73" s="69" t="s">
        <v>116</v>
      </c>
      <c r="H73" s="85" t="s">
        <v>116</v>
      </c>
      <c r="I73" s="69" t="s">
        <v>116</v>
      </c>
      <c r="J73" s="69" t="s">
        <v>116</v>
      </c>
    </row>
    <row r="74" spans="1:10">
      <c r="A74" s="111" t="s">
        <v>7</v>
      </c>
      <c r="B74" s="67" t="str">
        <f>'MENU ABC'!I33</f>
        <v>Potage St Germain</v>
      </c>
      <c r="C74" s="67" t="s">
        <v>223</v>
      </c>
      <c r="D74" s="67" t="s">
        <v>207</v>
      </c>
      <c r="E74" s="67" t="s">
        <v>207</v>
      </c>
      <c r="F74" s="67" t="s">
        <v>223</v>
      </c>
      <c r="G74" s="67" t="s">
        <v>0</v>
      </c>
      <c r="H74" s="83" t="s">
        <v>27</v>
      </c>
      <c r="I74" s="67" t="s">
        <v>47</v>
      </c>
      <c r="J74" s="67" t="s">
        <v>207</v>
      </c>
    </row>
    <row r="75" spans="1:10">
      <c r="A75" s="112"/>
      <c r="B75" s="68">
        <f>'MENU ABC'!I34</f>
        <v>0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  <c r="H75" s="84">
        <v>0</v>
      </c>
      <c r="I75" s="68">
        <v>0</v>
      </c>
      <c r="J75" s="66"/>
    </row>
    <row r="76" spans="1:10">
      <c r="A76" s="112"/>
      <c r="B76" s="68" t="str">
        <f>'MENU ABC'!I35</f>
        <v>Galette à la parisienne</v>
      </c>
      <c r="C76" s="68" t="s">
        <v>235</v>
      </c>
      <c r="D76" s="68" t="s">
        <v>210</v>
      </c>
      <c r="E76" s="68" t="s">
        <v>234</v>
      </c>
      <c r="F76" s="68" t="s">
        <v>235</v>
      </c>
      <c r="G76" s="66" t="s">
        <v>236</v>
      </c>
      <c r="H76" s="84" t="s">
        <v>141</v>
      </c>
      <c r="I76" s="68" t="s">
        <v>210</v>
      </c>
      <c r="J76" s="68" t="s">
        <v>237</v>
      </c>
    </row>
    <row r="77" spans="1:10">
      <c r="A77" s="112"/>
      <c r="B77" s="68" t="str">
        <f>'MENU ABC'!I36</f>
        <v>Salade verte</v>
      </c>
      <c r="C77" s="66" t="s">
        <v>239</v>
      </c>
      <c r="D77" s="68" t="s">
        <v>20</v>
      </c>
      <c r="E77" s="66" t="s">
        <v>238</v>
      </c>
      <c r="F77" s="66" t="s">
        <v>239</v>
      </c>
      <c r="G77" s="66" t="s">
        <v>238</v>
      </c>
      <c r="H77" s="86" t="s">
        <v>69</v>
      </c>
      <c r="I77" s="68" t="s">
        <v>20</v>
      </c>
      <c r="J77" s="66" t="s">
        <v>240</v>
      </c>
    </row>
    <row r="78" spans="1:10">
      <c r="A78" s="112"/>
      <c r="B78" s="68">
        <f>'MENU ABC'!I37</f>
        <v>0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84">
        <v>0</v>
      </c>
      <c r="I78" s="68">
        <v>0</v>
      </c>
      <c r="J78" s="66"/>
    </row>
    <row r="79" spans="1:10">
      <c r="A79" s="113"/>
      <c r="B79" s="69" t="str">
        <f>'MENU ABC'!I38</f>
        <v>Orange</v>
      </c>
      <c r="C79" s="69" t="s">
        <v>110</v>
      </c>
      <c r="D79" s="69" t="s">
        <v>140</v>
      </c>
      <c r="E79" s="69" t="s">
        <v>140</v>
      </c>
      <c r="F79" s="69" t="s">
        <v>140</v>
      </c>
      <c r="G79" s="69" t="s">
        <v>121</v>
      </c>
      <c r="H79" s="85" t="s">
        <v>22</v>
      </c>
      <c r="I79" s="69" t="s">
        <v>110</v>
      </c>
      <c r="J79" s="69" t="s">
        <v>121</v>
      </c>
    </row>
    <row r="80" spans="1:10">
      <c r="A80" s="108" t="s">
        <v>8</v>
      </c>
      <c r="B80" s="70" t="str">
        <f>'MENU ABC'!I40</f>
        <v>Potage aux brocolis</v>
      </c>
      <c r="C80" s="67" t="s">
        <v>224</v>
      </c>
      <c r="D80" s="67" t="s">
        <v>208</v>
      </c>
      <c r="E80" s="67" t="s">
        <v>208</v>
      </c>
      <c r="F80" s="67" t="s">
        <v>224</v>
      </c>
      <c r="G80" s="67" t="s">
        <v>0</v>
      </c>
      <c r="H80" s="83" t="s">
        <v>23</v>
      </c>
      <c r="I80" s="67" t="s">
        <v>47</v>
      </c>
      <c r="J80" s="67" t="s">
        <v>208</v>
      </c>
    </row>
    <row r="81" spans="1:10">
      <c r="A81" s="109"/>
      <c r="B81" s="66">
        <f>'MENU ABC'!I41</f>
        <v>0</v>
      </c>
      <c r="C81" s="66">
        <v>0</v>
      </c>
      <c r="D81" s="66">
        <v>0</v>
      </c>
      <c r="E81" s="66">
        <v>0</v>
      </c>
      <c r="F81" s="66">
        <v>0</v>
      </c>
      <c r="G81" s="66">
        <v>0</v>
      </c>
      <c r="H81" s="84"/>
      <c r="I81" s="68">
        <v>0</v>
      </c>
      <c r="J81" s="66"/>
    </row>
    <row r="82" spans="1:10">
      <c r="A82" s="109"/>
      <c r="B82" s="66" t="str">
        <f>'MENU ABC'!I42</f>
        <v>Quiche lorraine</v>
      </c>
      <c r="C82" s="66" t="s">
        <v>201</v>
      </c>
      <c r="D82" s="66" t="s">
        <v>71</v>
      </c>
      <c r="E82" s="66" t="s">
        <v>145</v>
      </c>
      <c r="F82" s="66" t="s">
        <v>201</v>
      </c>
      <c r="G82" s="66" t="s">
        <v>145</v>
      </c>
      <c r="H82" s="86"/>
      <c r="I82" s="66" t="s">
        <v>71</v>
      </c>
      <c r="J82" s="66" t="s">
        <v>248</v>
      </c>
    </row>
    <row r="83" spans="1:10">
      <c r="A83" s="109"/>
      <c r="B83" s="66" t="str">
        <f>'MENU ABC'!I43</f>
        <v>Salade verte</v>
      </c>
      <c r="C83" s="66" t="s">
        <v>202</v>
      </c>
      <c r="D83" s="66" t="s">
        <v>20</v>
      </c>
      <c r="E83" s="66" t="s">
        <v>146</v>
      </c>
      <c r="F83" s="66" t="s">
        <v>202</v>
      </c>
      <c r="G83" s="66" t="s">
        <v>125</v>
      </c>
      <c r="H83" s="86" t="s">
        <v>20</v>
      </c>
      <c r="I83" s="66" t="s">
        <v>20</v>
      </c>
      <c r="J83" s="66" t="s">
        <v>249</v>
      </c>
    </row>
    <row r="84" spans="1:10">
      <c r="A84" s="109"/>
      <c r="B84" s="66">
        <f>'MENU ABC'!I44</f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  <c r="H84" s="84">
        <v>0</v>
      </c>
      <c r="I84" s="68">
        <v>0</v>
      </c>
      <c r="J84" s="66"/>
    </row>
    <row r="85" spans="1:10">
      <c r="A85" s="110"/>
      <c r="B85" s="71" t="str">
        <f>'MENU ABC'!I45</f>
        <v>Pomme cuite</v>
      </c>
      <c r="C85" s="71" t="s">
        <v>209</v>
      </c>
      <c r="D85" s="71" t="s">
        <v>247</v>
      </c>
      <c r="E85" s="71" t="s">
        <v>247</v>
      </c>
      <c r="F85" s="71" t="s">
        <v>247</v>
      </c>
      <c r="G85" s="71" t="s">
        <v>209</v>
      </c>
      <c r="H85" s="87" t="s">
        <v>144</v>
      </c>
      <c r="I85" s="71" t="s">
        <v>209</v>
      </c>
      <c r="J85" s="71" t="s">
        <v>250</v>
      </c>
    </row>
    <row r="86" spans="1:10">
      <c r="A86" s="111" t="s">
        <v>9</v>
      </c>
      <c r="B86" s="67" t="str">
        <f>'MENU ABC'!I47</f>
        <v>Potage de légumes</v>
      </c>
      <c r="C86" s="67" t="s">
        <v>149</v>
      </c>
      <c r="D86" s="67" t="s">
        <v>27</v>
      </c>
      <c r="E86" s="67" t="s">
        <v>27</v>
      </c>
      <c r="F86" s="67" t="s">
        <v>149</v>
      </c>
      <c r="G86" s="67" t="s">
        <v>0</v>
      </c>
      <c r="H86" s="83" t="s">
        <v>27</v>
      </c>
      <c r="I86" s="67" t="s">
        <v>47</v>
      </c>
      <c r="J86" s="67" t="s">
        <v>0</v>
      </c>
    </row>
    <row r="87" spans="1:10">
      <c r="A87" s="112"/>
      <c r="B87" s="68">
        <f>'MENU ABC'!I48</f>
        <v>0</v>
      </c>
      <c r="C87" s="68">
        <v>0</v>
      </c>
      <c r="D87" s="68">
        <v>0</v>
      </c>
      <c r="E87" s="68">
        <v>0</v>
      </c>
      <c r="F87" s="68">
        <v>0</v>
      </c>
      <c r="G87" s="68">
        <v>0</v>
      </c>
      <c r="H87" s="84">
        <v>0</v>
      </c>
      <c r="I87" s="68">
        <v>0</v>
      </c>
      <c r="J87" s="66"/>
    </row>
    <row r="88" spans="1:10">
      <c r="A88" s="112"/>
      <c r="B88" s="68" t="str">
        <f>'MENU ABC'!I49</f>
        <v>Caroline au fromage</v>
      </c>
      <c r="C88" s="68" t="s">
        <v>245</v>
      </c>
      <c r="D88" s="68" t="s">
        <v>75</v>
      </c>
      <c r="E88" s="68" t="s">
        <v>241</v>
      </c>
      <c r="F88" s="68" t="s">
        <v>245</v>
      </c>
      <c r="G88" s="68" t="s">
        <v>75</v>
      </c>
      <c r="H88" s="84" t="s">
        <v>75</v>
      </c>
      <c r="I88" s="68" t="s">
        <v>75</v>
      </c>
      <c r="J88" s="68" t="s">
        <v>242</v>
      </c>
    </row>
    <row r="89" spans="1:10">
      <c r="A89" s="112"/>
      <c r="B89" s="68" t="str">
        <f>'MENU ABC'!I50</f>
        <v>Haricots beurre</v>
      </c>
      <c r="C89" s="68" t="s">
        <v>246</v>
      </c>
      <c r="D89" s="68" t="s">
        <v>80</v>
      </c>
      <c r="E89" s="68" t="s">
        <v>244</v>
      </c>
      <c r="F89" s="68" t="s">
        <v>246</v>
      </c>
      <c r="G89" s="68" t="s">
        <v>80</v>
      </c>
      <c r="H89" s="84" t="s">
        <v>80</v>
      </c>
      <c r="I89" s="68" t="s">
        <v>80</v>
      </c>
      <c r="J89" s="68" t="s">
        <v>32</v>
      </c>
    </row>
    <row r="90" spans="1:10">
      <c r="A90" s="112"/>
      <c r="B90" s="68">
        <f>'MENU ABC'!I51</f>
        <v>0</v>
      </c>
      <c r="C90" s="68">
        <v>0</v>
      </c>
      <c r="D90" s="68">
        <v>0</v>
      </c>
      <c r="E90" s="68">
        <v>0</v>
      </c>
      <c r="F90" s="68">
        <v>0</v>
      </c>
      <c r="G90" s="68">
        <v>0</v>
      </c>
      <c r="H90" s="84">
        <v>0</v>
      </c>
      <c r="I90" s="68">
        <v>0</v>
      </c>
      <c r="J90" s="66"/>
    </row>
    <row r="91" spans="1:10">
      <c r="A91" s="113"/>
      <c r="B91" s="69" t="str">
        <f>'MENU ABC'!I52</f>
        <v>Kiwi</v>
      </c>
      <c r="C91" s="69" t="s">
        <v>1</v>
      </c>
      <c r="D91" s="69" t="s">
        <v>1</v>
      </c>
      <c r="E91" s="69" t="s">
        <v>1</v>
      </c>
      <c r="F91" s="69" t="s">
        <v>1</v>
      </c>
      <c r="G91" s="69" t="s">
        <v>211</v>
      </c>
      <c r="H91" s="85" t="s">
        <v>1</v>
      </c>
      <c r="I91" s="69" t="s">
        <v>1</v>
      </c>
      <c r="J91" s="71" t="s">
        <v>243</v>
      </c>
    </row>
  </sheetData>
  <mergeCells count="14">
    <mergeCell ref="A34:A39"/>
    <mergeCell ref="A4:A9"/>
    <mergeCell ref="A10:A15"/>
    <mergeCell ref="A16:A21"/>
    <mergeCell ref="A22:A27"/>
    <mergeCell ref="A28:A33"/>
    <mergeCell ref="A80:A85"/>
    <mergeCell ref="A86:A91"/>
    <mergeCell ref="A40:A45"/>
    <mergeCell ref="A50:A55"/>
    <mergeCell ref="A56:A61"/>
    <mergeCell ref="A62:A67"/>
    <mergeCell ref="A68:A73"/>
    <mergeCell ref="A74:A79"/>
  </mergeCells>
  <pageMargins left="0" right="0" top="0.74803149606299213" bottom="0.74803149606299213" header="0.31496062992125984" footer="0.31496062992125984"/>
  <pageSetup paperSize="8" scale="65" orientation="landscape" r:id="rId1"/>
  <rowBreaks count="1" manualBreakCount="1">
    <brk id="4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8.25" customHeight="1">
      <c r="C1" s="106"/>
      <c r="D1" s="106"/>
      <c r="E1" s="106"/>
      <c r="F1" s="4"/>
      <c r="G1"/>
      <c r="J1"/>
    </row>
    <row r="2" spans="2:11" ht="16.5" customHeight="1">
      <c r="C2" s="107" t="str">
        <f>+'MENU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'MENU ABC'!C3:E3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'RECAP REG'!C4</f>
        <v>Potage potiron SSE</v>
      </c>
      <c r="D5" s="9"/>
      <c r="E5" s="42"/>
      <c r="F5" s="52"/>
      <c r="G5" s="9" t="str">
        <f>'RECAP REG'!C50</f>
        <v>Potage potiron SSE</v>
      </c>
      <c r="H5" s="9"/>
      <c r="I5" s="34"/>
      <c r="J5" s="9" t="s">
        <v>17</v>
      </c>
      <c r="K5" s="8"/>
    </row>
    <row r="6" spans="2:11" ht="18" customHeight="1">
      <c r="B6" s="103"/>
      <c r="C6" s="9" t="str">
        <f>'RECAP REG'!C5</f>
        <v>Chou rouge vinaigrette SSE</v>
      </c>
      <c r="D6" s="12"/>
      <c r="E6" s="57"/>
      <c r="F6" s="50"/>
      <c r="G6" s="9">
        <f>'RECAP REG'!C51</f>
        <v>0</v>
      </c>
      <c r="H6" s="12"/>
      <c r="I6" s="34"/>
      <c r="J6" s="12"/>
      <c r="K6" s="2"/>
    </row>
    <row r="7" spans="2:11" ht="18" customHeight="1">
      <c r="B7" s="103"/>
      <c r="C7" s="9" t="str">
        <f>'RECAP REG'!C6</f>
        <v>Sauté de dinde au jus SSE</v>
      </c>
      <c r="D7" s="12"/>
      <c r="E7" s="55"/>
      <c r="F7" s="50"/>
      <c r="G7" s="9" t="str">
        <f>'RECAP REG'!C52</f>
        <v>Bœuf mode SSE</v>
      </c>
      <c r="H7" s="12"/>
      <c r="I7" s="34"/>
      <c r="J7" s="12"/>
      <c r="K7" s="2"/>
    </row>
    <row r="8" spans="2:11" ht="18" customHeight="1" thickBot="1">
      <c r="B8" s="103"/>
      <c r="C8" s="9" t="str">
        <f>'RECAP REG'!C7</f>
        <v>Semoule SSE</v>
      </c>
      <c r="D8" s="12"/>
      <c r="E8" s="57"/>
      <c r="F8" s="50"/>
      <c r="G8" s="9" t="str">
        <f>'RECAP REG'!C53</f>
        <v>Carottes SSE</v>
      </c>
      <c r="H8" s="12"/>
      <c r="I8" s="34"/>
      <c r="J8" s="12"/>
      <c r="K8" s="2"/>
    </row>
    <row r="9" spans="2:11" ht="18" customHeight="1" thickBot="1">
      <c r="B9" s="103"/>
      <c r="C9" s="9" t="str">
        <f>'RECAP REG'!C8</f>
        <v>Yaourt nature sucré</v>
      </c>
      <c r="D9" s="12"/>
      <c r="E9" s="57"/>
      <c r="F9" s="50"/>
      <c r="G9" s="9">
        <f>'RECAP REG'!C54</f>
        <v>0</v>
      </c>
      <c r="H9" s="12"/>
      <c r="I9" s="34"/>
      <c r="J9" s="12" t="s">
        <v>13</v>
      </c>
      <c r="K9" s="8"/>
    </row>
    <row r="10" spans="2:11" ht="18" customHeight="1" thickBot="1">
      <c r="B10" s="103"/>
      <c r="C10" s="75" t="str">
        <f>'RECAP REG'!C9</f>
        <v>Purée de pommes</v>
      </c>
      <c r="D10" s="15"/>
      <c r="E10" s="47"/>
      <c r="F10" s="51"/>
      <c r="G10" s="73" t="str">
        <f>'RECAP REG'!C55</f>
        <v>Crème dessert caramel</v>
      </c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 t="s">
        <v>18</v>
      </c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'RECAP REG'!C10</f>
        <v>Potage crécy SSE</v>
      </c>
      <c r="D12" s="41"/>
      <c r="E12" s="42"/>
      <c r="F12" s="52"/>
      <c r="G12" s="41" t="str">
        <f>'RECAP REG'!C56</f>
        <v>Potage crécy SSE</v>
      </c>
      <c r="H12" s="44"/>
      <c r="I12" s="34"/>
      <c r="J12" s="9" t="s">
        <v>17</v>
      </c>
      <c r="K12" s="8"/>
    </row>
    <row r="13" spans="2:11" ht="18" customHeight="1">
      <c r="B13" s="99"/>
      <c r="C13" s="24" t="str">
        <f>'RECAP REG'!C11</f>
        <v>Macédoine de légumes SSE</v>
      </c>
      <c r="D13" s="18"/>
      <c r="E13" s="57"/>
      <c r="F13" s="50"/>
      <c r="G13" s="24">
        <f>'RECAP REG'!C57</f>
        <v>0</v>
      </c>
      <c r="H13" s="18"/>
      <c r="I13" s="34"/>
      <c r="J13" s="12"/>
      <c r="K13" s="2"/>
    </row>
    <row r="14" spans="2:11" ht="18" customHeight="1">
      <c r="B14" s="99"/>
      <c r="C14" s="24" t="str">
        <f>'RECAP REG'!C12</f>
        <v>Filet de colin sauce curry SSE</v>
      </c>
      <c r="D14" s="18"/>
      <c r="E14" s="57"/>
      <c r="F14" s="50"/>
      <c r="G14" s="24" t="str">
        <f>'RECAP REG'!C58</f>
        <v>Sauté de porc au jus SSE</v>
      </c>
      <c r="H14" s="18"/>
      <c r="I14" s="34"/>
      <c r="J14" s="12"/>
      <c r="K14" s="2"/>
    </row>
    <row r="15" spans="2:11" ht="18" customHeight="1" thickBot="1">
      <c r="B15" s="99"/>
      <c r="C15" s="24" t="str">
        <f>'RECAP REG'!C13</f>
        <v>P.de terre persillées SSE</v>
      </c>
      <c r="D15" s="18"/>
      <c r="E15" s="57"/>
      <c r="F15" s="50"/>
      <c r="G15" s="24" t="str">
        <f>'RECAP REG'!C59</f>
        <v>Julienne de légumes SSE</v>
      </c>
      <c r="H15" s="18"/>
      <c r="I15" s="34"/>
      <c r="J15" s="12"/>
      <c r="K15" s="2"/>
    </row>
    <row r="16" spans="2:11" ht="18" customHeight="1" thickBot="1">
      <c r="B16" s="99"/>
      <c r="C16" s="24" t="str">
        <f>'RECAP REG'!C14</f>
        <v>Edam s/sel</v>
      </c>
      <c r="D16" s="18"/>
      <c r="E16" s="57"/>
      <c r="F16" s="50"/>
      <c r="G16" s="24">
        <f>'RECAP REG'!C60</f>
        <v>0</v>
      </c>
      <c r="H16" s="18"/>
      <c r="I16" s="34"/>
      <c r="J16" s="12" t="s">
        <v>21</v>
      </c>
      <c r="K16" s="8"/>
    </row>
    <row r="17" spans="2:11" ht="18" customHeight="1" thickBot="1">
      <c r="B17" s="99"/>
      <c r="C17" s="81" t="str">
        <f>'RECAP REG'!C15</f>
        <v>Crème pâtissière au café</v>
      </c>
      <c r="D17" s="21"/>
      <c r="E17" s="47"/>
      <c r="F17" s="51"/>
      <c r="G17" s="58" t="str">
        <f>'RECAP REG'!C61</f>
        <v>Liégeois vanille</v>
      </c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 t="s">
        <v>18</v>
      </c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'RECAP REG'!C16</f>
        <v>Potage Dubarry SSE</v>
      </c>
      <c r="D19" s="9"/>
      <c r="E19" s="42"/>
      <c r="F19" s="52"/>
      <c r="G19" s="9" t="str">
        <f>'RECAP REG'!C62</f>
        <v>Potage Dubarry SSE</v>
      </c>
      <c r="H19" s="9"/>
      <c r="I19" s="34"/>
      <c r="J19" s="9" t="s">
        <v>2</v>
      </c>
      <c r="K19" s="8"/>
    </row>
    <row r="20" spans="2:11" ht="18" customHeight="1">
      <c r="B20" s="104"/>
      <c r="C20" s="9" t="str">
        <f>'RECAP REG'!C17</f>
        <v>Concombre vinaigrette SSE</v>
      </c>
      <c r="D20" s="12"/>
      <c r="E20" s="57"/>
      <c r="F20" s="50"/>
      <c r="G20" s="9">
        <f>'RECAP REG'!C63</f>
        <v>0</v>
      </c>
      <c r="H20" s="12"/>
      <c r="I20" s="34"/>
      <c r="J20" s="12"/>
      <c r="K20" s="2"/>
    </row>
    <row r="21" spans="2:11" ht="18" customHeight="1">
      <c r="B21" s="104"/>
      <c r="C21" s="9" t="str">
        <f>'RECAP REG'!C18</f>
        <v>Haché de veau SSE</v>
      </c>
      <c r="D21" s="12"/>
      <c r="E21" s="57"/>
      <c r="F21" s="50"/>
      <c r="G21" s="9" t="str">
        <f>'RECAP REG'!C64</f>
        <v>Poulet rôti SSE</v>
      </c>
      <c r="H21" s="12"/>
      <c r="I21" s="34"/>
      <c r="J21" s="12"/>
      <c r="K21" s="2"/>
    </row>
    <row r="22" spans="2:11" ht="18" customHeight="1" thickBot="1">
      <c r="B22" s="104"/>
      <c r="C22" s="9" t="str">
        <f>'RECAP REG'!C19</f>
        <v>Poêlée de légumes SSE</v>
      </c>
      <c r="D22" s="12"/>
      <c r="E22" s="57"/>
      <c r="F22" s="50"/>
      <c r="G22" s="9" t="str">
        <f>'RECAP REG'!C65</f>
        <v>Chou-fleur béchamel SSE</v>
      </c>
      <c r="H22" s="12"/>
      <c r="I22" s="34"/>
      <c r="J22" s="12"/>
      <c r="K22" s="2"/>
    </row>
    <row r="23" spans="2:11" ht="18" customHeight="1" thickBot="1">
      <c r="B23" s="104"/>
      <c r="C23" s="9" t="str">
        <f>'RECAP REG'!C20</f>
        <v>Faisselle et sucre</v>
      </c>
      <c r="D23" s="12"/>
      <c r="E23" s="57"/>
      <c r="F23" s="50"/>
      <c r="G23" s="9">
        <f>'RECAP REG'!C66</f>
        <v>0</v>
      </c>
      <c r="H23" s="12"/>
      <c r="I23" s="34"/>
      <c r="J23" s="12" t="s">
        <v>25</v>
      </c>
      <c r="K23" s="8"/>
    </row>
    <row r="24" spans="2:11" ht="18" customHeight="1" thickBot="1">
      <c r="B24" s="104"/>
      <c r="C24" s="74" t="str">
        <f>'RECAP REG'!C21</f>
        <v>Purée pomme raisin</v>
      </c>
      <c r="D24" s="12"/>
      <c r="E24" s="57"/>
      <c r="F24" s="50"/>
      <c r="G24" s="74" t="str">
        <f>'RECAP REG'!C67</f>
        <v>Tapioca au lait</v>
      </c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 t="s">
        <v>18</v>
      </c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'RECAP REG'!C22</f>
        <v>Potage de légumes  SSE</v>
      </c>
      <c r="D26" s="24"/>
      <c r="E26" s="42"/>
      <c r="F26" s="52"/>
      <c r="G26" s="24" t="str">
        <f>'RECAP REG'!C68</f>
        <v>Potage Dubarry SSE</v>
      </c>
      <c r="H26" s="24"/>
      <c r="I26" s="34"/>
      <c r="J26" s="9" t="s">
        <v>0</v>
      </c>
      <c r="K26" s="8"/>
    </row>
    <row r="27" spans="2:11" ht="18" customHeight="1">
      <c r="B27" s="99"/>
      <c r="C27" s="41" t="str">
        <f>'RECAP REG'!C23</f>
        <v>Salade du léon SSE</v>
      </c>
      <c r="D27" s="18"/>
      <c r="E27" s="57"/>
      <c r="F27" s="50"/>
      <c r="G27" s="24">
        <f>'RECAP REG'!C69</f>
        <v>0</v>
      </c>
      <c r="H27" s="18"/>
      <c r="I27" s="34"/>
      <c r="J27" s="12"/>
      <c r="K27" s="2"/>
    </row>
    <row r="28" spans="2:11" ht="18" customHeight="1">
      <c r="B28" s="99"/>
      <c r="C28" s="41" t="str">
        <f>'RECAP REG'!C24</f>
        <v>Omelette s/sel</v>
      </c>
      <c r="D28" s="18"/>
      <c r="E28" s="57"/>
      <c r="F28" s="50"/>
      <c r="G28" s="41" t="str">
        <f>'RECAP REG'!C70</f>
        <v>Hachis Parmentier SSE</v>
      </c>
      <c r="H28" s="18"/>
      <c r="I28" s="34"/>
      <c r="J28" s="12"/>
      <c r="K28" s="2"/>
    </row>
    <row r="29" spans="2:11" ht="18" customHeight="1" thickBot="1">
      <c r="B29" s="99"/>
      <c r="C29" s="41" t="str">
        <f>'RECAP REG'!C25</f>
        <v>Petits-pois carottes SSE</v>
      </c>
      <c r="D29" s="18"/>
      <c r="E29" s="57"/>
      <c r="F29" s="50"/>
      <c r="G29" s="24" t="str">
        <f>'RECAP REG'!C71</f>
        <v>***</v>
      </c>
      <c r="H29" s="18"/>
      <c r="I29" s="34"/>
      <c r="J29" s="12"/>
      <c r="K29" s="2"/>
    </row>
    <row r="30" spans="2:11" ht="18" customHeight="1" thickBot="1">
      <c r="B30" s="99"/>
      <c r="C30" s="41" t="str">
        <f>'RECAP REG'!C26</f>
        <v>Gouda s/sel</v>
      </c>
      <c r="D30" s="18"/>
      <c r="E30" s="57"/>
      <c r="F30" s="50"/>
      <c r="G30" s="24">
        <f>'RECAP REG'!C72</f>
        <v>0</v>
      </c>
      <c r="H30" s="18"/>
      <c r="I30" s="34"/>
      <c r="J30" s="12" t="s">
        <v>24</v>
      </c>
      <c r="K30" s="8"/>
    </row>
    <row r="31" spans="2:11" ht="18" customHeight="1" thickBot="1">
      <c r="B31" s="99"/>
      <c r="C31" s="76" t="str">
        <f>'RECAP REG'!C27</f>
        <v>Moelleux miel épices</v>
      </c>
      <c r="D31" s="27"/>
      <c r="E31" s="57"/>
      <c r="F31" s="53"/>
      <c r="G31" s="80" t="str">
        <f>'RECAP REG'!C73</f>
        <v>Purée pomme fruits rouges</v>
      </c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 t="s">
        <v>18</v>
      </c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'RECAP REG'!C28</f>
        <v>Potage St Germain SSE</v>
      </c>
      <c r="D33" s="9"/>
      <c r="E33" s="42"/>
      <c r="F33" s="52"/>
      <c r="G33" s="9" t="str">
        <f>'RECAP REG'!C74</f>
        <v>Potage St Germain SSE</v>
      </c>
      <c r="H33" s="9"/>
      <c r="I33" s="34"/>
      <c r="J33" s="9" t="s">
        <v>23</v>
      </c>
      <c r="K33" s="8"/>
    </row>
    <row r="34" spans="2:11" ht="18" customHeight="1">
      <c r="B34" s="100"/>
      <c r="C34" s="9" t="str">
        <f>'RECAP REG'!C29</f>
        <v>Céleri rémoulade SSE</v>
      </c>
      <c r="D34" s="12"/>
      <c r="E34" s="57"/>
      <c r="F34" s="50"/>
      <c r="G34" s="9">
        <f>'RECAP REG'!C75</f>
        <v>0</v>
      </c>
      <c r="H34" s="12"/>
      <c r="I34" s="34"/>
      <c r="J34" s="12"/>
      <c r="K34" s="2"/>
    </row>
    <row r="35" spans="2:11" ht="18" customHeight="1">
      <c r="B35" s="100"/>
      <c r="C35" s="9" t="str">
        <f>'RECAP REG'!C30</f>
        <v>Rôti de porc SSE</v>
      </c>
      <c r="D35" s="12"/>
      <c r="E35" s="57"/>
      <c r="F35" s="50"/>
      <c r="G35" s="9" t="str">
        <f>'RECAP REG'!C76</f>
        <v>Filet de colin sauce tomate SSE</v>
      </c>
      <c r="H35" s="12"/>
      <c r="I35" s="34"/>
      <c r="J35" s="12"/>
      <c r="K35" s="2"/>
    </row>
    <row r="36" spans="2:11" ht="18" customHeight="1" thickBot="1">
      <c r="B36" s="100"/>
      <c r="C36" s="9" t="str">
        <f>'RECAP REG'!C31</f>
        <v>Flageolets SSE</v>
      </c>
      <c r="D36" s="12"/>
      <c r="E36" s="57"/>
      <c r="F36" s="50"/>
      <c r="G36" s="9" t="str">
        <f>'RECAP REG'!C77</f>
        <v>Courgettes SSE</v>
      </c>
      <c r="H36" s="12"/>
      <c r="I36" s="34"/>
      <c r="J36" s="12"/>
      <c r="K36" s="2"/>
    </row>
    <row r="37" spans="2:11" ht="18" customHeight="1" thickBot="1">
      <c r="B37" s="100"/>
      <c r="C37" s="9" t="str">
        <f>'RECAP REG'!C32</f>
        <v>Edam s/sel</v>
      </c>
      <c r="D37" s="12"/>
      <c r="E37" s="57"/>
      <c r="F37" s="50"/>
      <c r="G37" s="9">
        <f>'RECAP REG'!C78</f>
        <v>0</v>
      </c>
      <c r="H37" s="12"/>
      <c r="I37" s="34"/>
      <c r="J37" s="12" t="s">
        <v>21</v>
      </c>
      <c r="K37" s="8"/>
    </row>
    <row r="38" spans="2:11" ht="18" customHeight="1" thickBot="1">
      <c r="B38" s="100"/>
      <c r="C38" s="9" t="str">
        <f>'RECAP REG'!C33</f>
        <v>Liégeois café</v>
      </c>
      <c r="D38" s="12"/>
      <c r="E38" s="57"/>
      <c r="F38" s="50"/>
      <c r="G38" s="9" t="str">
        <f>'RECAP REG'!C79</f>
        <v>Orange</v>
      </c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 t="s">
        <v>18</v>
      </c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22" t="str">
        <f>'RECAP REG'!C34</f>
        <v>Potage aux brocolis SSE</v>
      </c>
      <c r="D40" s="29"/>
      <c r="E40" s="47"/>
      <c r="F40" s="54"/>
      <c r="G40" s="21" t="str">
        <f>'RECAP REG'!C80</f>
        <v>Potage aux brocolis SSE</v>
      </c>
      <c r="H40" s="29"/>
      <c r="I40" s="34"/>
      <c r="J40" s="9" t="s">
        <v>0</v>
      </c>
      <c r="K40" s="8"/>
    </row>
    <row r="41" spans="2:11" ht="18" customHeight="1">
      <c r="B41" s="99"/>
      <c r="C41" s="18" t="str">
        <f>'RECAP REG'!C35</f>
        <v>Carottes râpées vinaigrette SSE</v>
      </c>
      <c r="D41" s="18"/>
      <c r="E41" s="57"/>
      <c r="F41" s="50"/>
      <c r="G41" s="18">
        <f>'RECAP REG'!C81</f>
        <v>0</v>
      </c>
      <c r="H41" s="18"/>
      <c r="I41" s="34"/>
      <c r="J41" s="12"/>
      <c r="K41" s="2"/>
    </row>
    <row r="42" spans="2:11" ht="18" customHeight="1">
      <c r="B42" s="99"/>
      <c r="C42" s="18" t="str">
        <f>'RECAP REG'!C36</f>
        <v>Poulet sauce suprême SSE</v>
      </c>
      <c r="D42" s="18"/>
      <c r="E42" s="57"/>
      <c r="F42" s="50"/>
      <c r="G42" s="18" t="str">
        <f>'RECAP REG'!C82</f>
        <v>Escalope de porc au jus SSE</v>
      </c>
      <c r="H42" s="18"/>
      <c r="I42" s="34"/>
      <c r="J42" s="12"/>
      <c r="K42" s="2"/>
    </row>
    <row r="43" spans="2:11" ht="18" customHeight="1" thickBot="1">
      <c r="B43" s="99"/>
      <c r="C43" s="18" t="str">
        <f>'RECAP REG'!C37</f>
        <v>Riz créole SSE</v>
      </c>
      <c r="D43" s="18"/>
      <c r="E43" s="57"/>
      <c r="F43" s="50"/>
      <c r="G43" s="18" t="str">
        <f>'RECAP REG'!C83</f>
        <v>P. de terre et navets SSE</v>
      </c>
      <c r="H43" s="18"/>
      <c r="I43" s="34"/>
      <c r="J43" s="12"/>
      <c r="K43" s="2"/>
    </row>
    <row r="44" spans="2:11" ht="18" customHeight="1" thickBot="1">
      <c r="B44" s="99"/>
      <c r="C44" s="18" t="str">
        <f>'RECAP REG'!C38</f>
        <v>Yaourt nature sucré</v>
      </c>
      <c r="D44" s="18"/>
      <c r="E44" s="57"/>
      <c r="F44" s="50"/>
      <c r="G44" s="18">
        <f>'RECAP REG'!C84</f>
        <v>0</v>
      </c>
      <c r="H44" s="18"/>
      <c r="I44" s="34"/>
      <c r="J44" s="12" t="s">
        <v>13</v>
      </c>
      <c r="K44" s="8"/>
    </row>
    <row r="45" spans="2:11" ht="18" customHeight="1" thickBot="1">
      <c r="B45" s="99"/>
      <c r="C45" s="27" t="str">
        <f>'RECAP REG'!C39</f>
        <v>Entremets vanille</v>
      </c>
      <c r="D45" s="18"/>
      <c r="E45" s="57"/>
      <c r="F45" s="50"/>
      <c r="G45" s="27" t="str">
        <f>'RECAP REG'!C85</f>
        <v>Pomme cuite</v>
      </c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 t="s">
        <v>18</v>
      </c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'RECAP REG'!C40</f>
        <v>Potage de légumes SSE</v>
      </c>
      <c r="D47" s="9"/>
      <c r="E47" s="42"/>
      <c r="F47" s="52"/>
      <c r="G47" s="9" t="str">
        <f>'RECAP REG'!C86</f>
        <v>Potage de légumes SSE</v>
      </c>
      <c r="H47" s="9"/>
      <c r="I47" s="34"/>
      <c r="J47" s="9" t="s">
        <v>17</v>
      </c>
      <c r="K47" s="8"/>
    </row>
    <row r="48" spans="2:11" ht="18" customHeight="1">
      <c r="B48" s="100"/>
      <c r="C48" s="9" t="str">
        <f>'RECAP REG'!C41</f>
        <v>Betteraves aux pommes SSE</v>
      </c>
      <c r="D48" s="12"/>
      <c r="E48" s="57"/>
      <c r="F48" s="50"/>
      <c r="G48" s="9">
        <f>'RECAP REG'!C87</f>
        <v>0</v>
      </c>
      <c r="H48" s="12"/>
      <c r="I48" s="34"/>
      <c r="J48" s="12"/>
      <c r="K48" s="2"/>
    </row>
    <row r="49" spans="2:11" ht="18" customHeight="1">
      <c r="B49" s="100"/>
      <c r="C49" s="9" t="str">
        <f>'RECAP REG'!C42</f>
        <v>Filet de saumon sauce oseille SSE</v>
      </c>
      <c r="D49" s="12"/>
      <c r="E49" s="57"/>
      <c r="F49" s="50"/>
      <c r="G49" s="9" t="str">
        <f>'RECAP REG'!C88</f>
        <v>Steak haché de veau SSE</v>
      </c>
      <c r="H49" s="12"/>
      <c r="I49" s="34"/>
      <c r="J49" s="12"/>
      <c r="K49" s="2"/>
    </row>
    <row r="50" spans="2:11" ht="18" customHeight="1" thickBot="1">
      <c r="B50" s="100"/>
      <c r="C50" s="9" t="str">
        <f>'RECAP REG'!C43</f>
        <v>Tagliatelles SSE</v>
      </c>
      <c r="D50" s="12"/>
      <c r="E50" s="57"/>
      <c r="F50" s="50"/>
      <c r="G50" s="9" t="str">
        <f>'RECAP REG'!C89</f>
        <v>Blé et blettes SSE</v>
      </c>
      <c r="H50" s="12"/>
      <c r="I50" s="34"/>
      <c r="J50" s="12"/>
      <c r="K50" s="2"/>
    </row>
    <row r="51" spans="2:11" ht="18" customHeight="1" thickBot="1">
      <c r="B51" s="100"/>
      <c r="C51" s="9" t="str">
        <f>'RECAP REG'!C44</f>
        <v>Edam s/sel</v>
      </c>
      <c r="D51" s="12"/>
      <c r="E51" s="57"/>
      <c r="F51" s="50"/>
      <c r="G51" s="9">
        <f>'RECAP REG'!C90</f>
        <v>0</v>
      </c>
      <c r="H51" s="12"/>
      <c r="I51" s="34"/>
      <c r="J51" s="12" t="s">
        <v>25</v>
      </c>
      <c r="K51" s="8"/>
    </row>
    <row r="52" spans="2:11" ht="18" customHeight="1" thickBot="1">
      <c r="B52" s="100"/>
      <c r="C52" s="75" t="str">
        <f>'RECAP REG'!C45</f>
        <v xml:space="preserve">Clafoutis aux pommes </v>
      </c>
      <c r="D52" s="28"/>
      <c r="E52" s="47"/>
      <c r="F52" s="56"/>
      <c r="G52" s="73" t="str">
        <f>'RECAP REG'!C91</f>
        <v>Kiwi</v>
      </c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96" t="s">
        <v>259</v>
      </c>
      <c r="D57" s="78"/>
      <c r="E57" s="78"/>
    </row>
    <row r="58" spans="2:11">
      <c r="C58" s="78"/>
      <c r="D58" s="78"/>
      <c r="E58" s="78"/>
    </row>
    <row r="59" spans="2:11">
      <c r="C59" s="78"/>
      <c r="D59" s="78"/>
      <c r="E59" s="78"/>
    </row>
    <row r="60" spans="2:11">
      <c r="C60" s="78"/>
      <c r="D60" s="78"/>
      <c r="E60" s="78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8.25" customHeight="1">
      <c r="C1" s="101">
        <f>+'MENU ABC'!C1:E1</f>
        <v>0</v>
      </c>
      <c r="D1" s="101"/>
      <c r="E1" s="101"/>
      <c r="F1" s="4"/>
      <c r="G1"/>
      <c r="J1"/>
    </row>
    <row r="2" spans="2:11" ht="18.75" customHeight="1">
      <c r="C2" s="107" t="str">
        <f>+'MENU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SSE!C3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'RECAP REG'!D4</f>
        <v>Potage potiron</v>
      </c>
      <c r="D5" s="9"/>
      <c r="E5" s="42"/>
      <c r="F5" s="52"/>
      <c r="G5" s="9" t="str">
        <f>+'RECAP REG'!D50</f>
        <v>Potage potiron</v>
      </c>
      <c r="H5" s="9"/>
      <c r="I5" s="34"/>
      <c r="J5" s="9" t="s">
        <v>17</v>
      </c>
      <c r="K5" s="8"/>
    </row>
    <row r="6" spans="2:11" ht="18" customHeight="1">
      <c r="B6" s="103"/>
      <c r="C6" s="9" t="str">
        <f>'RECAP REG'!D5</f>
        <v>Chou rouge vinaigrette</v>
      </c>
      <c r="D6" s="12"/>
      <c r="E6" s="57"/>
      <c r="F6" s="50"/>
      <c r="G6" s="9">
        <f>+'RECAP REG'!D51</f>
        <v>0</v>
      </c>
      <c r="H6" s="12"/>
      <c r="I6" s="34"/>
      <c r="J6" s="12"/>
      <c r="K6" s="2"/>
    </row>
    <row r="7" spans="2:11" ht="18" customHeight="1">
      <c r="B7" s="103"/>
      <c r="C7" s="9" t="str">
        <f>'RECAP REG'!D6</f>
        <v>Sauté de dinde au jus</v>
      </c>
      <c r="D7" s="12"/>
      <c r="E7" s="55"/>
      <c r="F7" s="50"/>
      <c r="G7" s="9" t="str">
        <f>+'RECAP REG'!D52</f>
        <v>Beignets de poisson citron</v>
      </c>
      <c r="H7" s="12"/>
      <c r="I7" s="34"/>
      <c r="J7" s="12"/>
      <c r="K7" s="2"/>
    </row>
    <row r="8" spans="2:11" ht="18" customHeight="1" thickBot="1">
      <c r="B8" s="103"/>
      <c r="C8" s="9" t="str">
        <f>'RECAP REG'!D7</f>
        <v>Semoule</v>
      </c>
      <c r="D8" s="12"/>
      <c r="E8" s="57"/>
      <c r="F8" s="50"/>
      <c r="G8" s="9" t="str">
        <f>+'RECAP REG'!D53</f>
        <v>Purée d'épinards</v>
      </c>
      <c r="H8" s="12"/>
      <c r="I8" s="34"/>
      <c r="J8" s="12"/>
      <c r="K8" s="2"/>
    </row>
    <row r="9" spans="2:11" ht="18" customHeight="1" thickBot="1">
      <c r="B9" s="103"/>
      <c r="C9" s="9" t="str">
        <f>'RECAP REG'!D8</f>
        <v xml:space="preserve">Yaourt nature </v>
      </c>
      <c r="D9" s="12"/>
      <c r="E9" s="57"/>
      <c r="F9" s="50"/>
      <c r="G9" s="9">
        <f>+'RECAP REG'!D54</f>
        <v>0</v>
      </c>
      <c r="H9" s="12"/>
      <c r="I9" s="34"/>
      <c r="J9" s="12" t="s">
        <v>13</v>
      </c>
      <c r="K9" s="8"/>
    </row>
    <row r="10" spans="2:11" ht="18" customHeight="1" thickBot="1">
      <c r="B10" s="103"/>
      <c r="C10" s="75" t="str">
        <f>'RECAP REG'!D9</f>
        <v>Purée de pommes</v>
      </c>
      <c r="D10" s="15"/>
      <c r="E10" s="47"/>
      <c r="F10" s="51"/>
      <c r="G10" s="73" t="str">
        <f>+'RECAP REG'!D55</f>
        <v xml:space="preserve">Pomme  </v>
      </c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 t="s">
        <v>18</v>
      </c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'RECAP REG'!D10</f>
        <v>Potage crécy</v>
      </c>
      <c r="D12" s="41"/>
      <c r="E12" s="42"/>
      <c r="F12" s="52"/>
      <c r="G12" s="41" t="str">
        <f>+'RECAP REG'!D56</f>
        <v>Potage crécy</v>
      </c>
      <c r="H12" s="44"/>
      <c r="I12" s="34"/>
      <c r="J12" s="9" t="s">
        <v>17</v>
      </c>
      <c r="K12" s="8"/>
    </row>
    <row r="13" spans="2:11" ht="18" customHeight="1">
      <c r="B13" s="99"/>
      <c r="C13" s="24" t="str">
        <f>'RECAP REG'!D11</f>
        <v>Macédoine de légumes mayonnaise</v>
      </c>
      <c r="D13" s="18"/>
      <c r="E13" s="57"/>
      <c r="F13" s="50"/>
      <c r="G13" s="24">
        <f>+'RECAP REG'!D57</f>
        <v>0</v>
      </c>
      <c r="H13" s="18"/>
      <c r="I13" s="34"/>
      <c r="J13" s="12"/>
      <c r="K13" s="2"/>
    </row>
    <row r="14" spans="2:11" ht="18" customHeight="1">
      <c r="B14" s="99"/>
      <c r="C14" s="24" t="str">
        <f>'RECAP REG'!D12</f>
        <v>Filet de colin sauce curry</v>
      </c>
      <c r="D14" s="18"/>
      <c r="E14" s="57"/>
      <c r="F14" s="50"/>
      <c r="G14" s="24" t="str">
        <f>+'RECAP REG'!D58</f>
        <v>Bouchée à la reine</v>
      </c>
      <c r="H14" s="18"/>
      <c r="I14" s="34"/>
      <c r="J14" s="12"/>
      <c r="K14" s="2"/>
    </row>
    <row r="15" spans="2:11" ht="18" customHeight="1" thickBot="1">
      <c r="B15" s="99"/>
      <c r="C15" s="24" t="str">
        <f>'RECAP REG'!D13</f>
        <v>P.de terre persillées</v>
      </c>
      <c r="D15" s="18"/>
      <c r="E15" s="57"/>
      <c r="F15" s="50"/>
      <c r="G15" s="24" t="str">
        <f>+'RECAP REG'!D59</f>
        <v>Brunoise de légumes</v>
      </c>
      <c r="H15" s="18"/>
      <c r="I15" s="34"/>
      <c r="J15" s="12"/>
      <c r="K15" s="2"/>
    </row>
    <row r="16" spans="2:11" ht="18" customHeight="1" thickBot="1">
      <c r="B16" s="99"/>
      <c r="C16" s="24" t="str">
        <f>'RECAP REG'!D14</f>
        <v>Edam</v>
      </c>
      <c r="D16" s="18"/>
      <c r="E16" s="57"/>
      <c r="F16" s="50"/>
      <c r="G16" s="24">
        <f>+'RECAP REG'!D60</f>
        <v>0</v>
      </c>
      <c r="H16" s="18"/>
      <c r="I16" s="34"/>
      <c r="J16" s="12" t="s">
        <v>21</v>
      </c>
      <c r="K16" s="8"/>
    </row>
    <row r="17" spans="2:11" ht="18" customHeight="1" thickBot="1">
      <c r="B17" s="99"/>
      <c r="C17" s="58" t="str">
        <f>'RECAP REG'!D15</f>
        <v>Poire</v>
      </c>
      <c r="D17" s="21"/>
      <c r="E17" s="47"/>
      <c r="F17" s="51"/>
      <c r="G17" s="81" t="str">
        <f>+'RECAP REG'!D61</f>
        <v>Riz au lait s/sucre</v>
      </c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 t="s">
        <v>18</v>
      </c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'RECAP REG'!D16</f>
        <v>Potage Dubarry</v>
      </c>
      <c r="D19" s="9"/>
      <c r="E19" s="42"/>
      <c r="F19" s="52"/>
      <c r="G19" s="9" t="str">
        <f>+'RECAP REG'!D62</f>
        <v>Potage Dubarry</v>
      </c>
      <c r="H19" s="9"/>
      <c r="I19" s="34"/>
      <c r="J19" s="9" t="s">
        <v>2</v>
      </c>
      <c r="K19" s="8"/>
    </row>
    <row r="20" spans="2:11" ht="18" customHeight="1">
      <c r="B20" s="104"/>
      <c r="C20" s="9" t="str">
        <f>'RECAP REG'!D17</f>
        <v>Pâté de foie</v>
      </c>
      <c r="D20" s="12"/>
      <c r="E20" s="57"/>
      <c r="F20" s="50"/>
      <c r="G20" s="9">
        <f>+'RECAP REG'!D63</f>
        <v>0</v>
      </c>
      <c r="H20" s="12"/>
      <c r="I20" s="34"/>
      <c r="J20" s="12"/>
      <c r="K20" s="2"/>
    </row>
    <row r="21" spans="2:11" ht="18" customHeight="1">
      <c r="B21" s="104"/>
      <c r="C21" s="9" t="str">
        <f>'RECAP REG'!D18</f>
        <v>Quenelles de veau sauce normande</v>
      </c>
      <c r="D21" s="12"/>
      <c r="E21" s="57"/>
      <c r="F21" s="50"/>
      <c r="G21" s="9" t="str">
        <f>+'RECAP REG'!D64</f>
        <v>Chou-fleur à la parisienne</v>
      </c>
      <c r="H21" s="12"/>
      <c r="I21" s="34"/>
      <c r="J21" s="12"/>
      <c r="K21" s="2"/>
    </row>
    <row r="22" spans="2:11" ht="18" customHeight="1" thickBot="1">
      <c r="B22" s="104"/>
      <c r="C22" s="9" t="str">
        <f>'RECAP REG'!D19</f>
        <v>Poêlée de légumes</v>
      </c>
      <c r="D22" s="12"/>
      <c r="E22" s="57"/>
      <c r="F22" s="50"/>
      <c r="G22" s="9" t="str">
        <f>+'RECAP REG'!D65</f>
        <v>***</v>
      </c>
      <c r="H22" s="12"/>
      <c r="I22" s="34"/>
      <c r="J22" s="12"/>
      <c r="K22" s="2"/>
    </row>
    <row r="23" spans="2:11" ht="18" customHeight="1" thickBot="1">
      <c r="B23" s="104"/>
      <c r="C23" s="9" t="str">
        <f>'RECAP REG'!D20</f>
        <v>Faisselle nature</v>
      </c>
      <c r="D23" s="12"/>
      <c r="E23" s="57"/>
      <c r="F23" s="50"/>
      <c r="G23" s="9">
        <f>+'RECAP REG'!D66</f>
        <v>0</v>
      </c>
      <c r="H23" s="12"/>
      <c r="I23" s="34"/>
      <c r="J23" s="12" t="s">
        <v>25</v>
      </c>
      <c r="K23" s="8"/>
    </row>
    <row r="24" spans="2:11" ht="18" customHeight="1" thickBot="1">
      <c r="B24" s="104"/>
      <c r="C24" s="74" t="str">
        <f>'RECAP REG'!D21</f>
        <v>Purée pomme raisin</v>
      </c>
      <c r="D24" s="12"/>
      <c r="E24" s="57"/>
      <c r="F24" s="50"/>
      <c r="G24" s="74" t="str">
        <f>+'RECAP REG'!D67</f>
        <v>Tapioca au lait s/sucre</v>
      </c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 t="s">
        <v>18</v>
      </c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'RECAP REG'!D22</f>
        <v xml:space="preserve">Potage de légumes </v>
      </c>
      <c r="D26" s="24"/>
      <c r="E26" s="42"/>
      <c r="F26" s="52"/>
      <c r="G26" s="24" t="str">
        <f>+'RECAP REG'!D68</f>
        <v>Potage Dubarry</v>
      </c>
      <c r="H26" s="24"/>
      <c r="I26" s="34"/>
      <c r="J26" s="9" t="s">
        <v>0</v>
      </c>
      <c r="K26" s="8"/>
    </row>
    <row r="27" spans="2:11" ht="18" customHeight="1">
      <c r="B27" s="99"/>
      <c r="C27" s="41" t="str">
        <f>'RECAP REG'!D23</f>
        <v>Museau vinaigrette</v>
      </c>
      <c r="D27" s="18"/>
      <c r="E27" s="57"/>
      <c r="F27" s="50"/>
      <c r="G27" s="24">
        <f>+'RECAP REG'!D69</f>
        <v>0</v>
      </c>
      <c r="H27" s="18"/>
      <c r="I27" s="34"/>
      <c r="J27" s="12"/>
      <c r="K27" s="2"/>
    </row>
    <row r="28" spans="2:11" ht="18" customHeight="1">
      <c r="B28" s="99"/>
      <c r="C28" s="41" t="str">
        <f>'RECAP REG'!D24</f>
        <v>Omelette</v>
      </c>
      <c r="D28" s="18"/>
      <c r="E28" s="57"/>
      <c r="F28" s="50"/>
      <c r="G28" s="24" t="str">
        <f>+'RECAP REG'!D70</f>
        <v>Cake au bleu et dés de poire</v>
      </c>
      <c r="H28" s="18"/>
      <c r="I28" s="34"/>
      <c r="J28" s="12"/>
      <c r="K28" s="2"/>
    </row>
    <row r="29" spans="2:11" ht="18" customHeight="1" thickBot="1">
      <c r="B29" s="99"/>
      <c r="C29" s="41" t="str">
        <f>'RECAP REG'!D25</f>
        <v>Petits-pois carottes</v>
      </c>
      <c r="D29" s="18"/>
      <c r="E29" s="57"/>
      <c r="F29" s="50"/>
      <c r="G29" s="24" t="str">
        <f>+'RECAP REG'!D71</f>
        <v>Mitonnée de légumes</v>
      </c>
      <c r="H29" s="18"/>
      <c r="I29" s="34"/>
      <c r="J29" s="12"/>
      <c r="K29" s="2"/>
    </row>
    <row r="30" spans="2:11" ht="18" customHeight="1" thickBot="1">
      <c r="B30" s="99"/>
      <c r="C30" s="41" t="str">
        <f>'RECAP REG'!D26</f>
        <v>Brie</v>
      </c>
      <c r="D30" s="18"/>
      <c r="E30" s="57"/>
      <c r="F30" s="50"/>
      <c r="G30" s="24">
        <f>+'RECAP REG'!D72</f>
        <v>0</v>
      </c>
      <c r="H30" s="18"/>
      <c r="I30" s="34"/>
      <c r="J30" s="12" t="s">
        <v>24</v>
      </c>
      <c r="K30" s="8"/>
    </row>
    <row r="31" spans="2:11" ht="18" customHeight="1" thickBot="1">
      <c r="B31" s="99"/>
      <c r="C31" s="76" t="str">
        <f>'RECAP REG'!D27</f>
        <v>Gâteau au yaourt s/sucre</v>
      </c>
      <c r="D31" s="27"/>
      <c r="E31" s="57"/>
      <c r="F31" s="53"/>
      <c r="G31" s="80" t="str">
        <f>+'RECAP REG'!D73</f>
        <v>Purée pomme fruits rouges</v>
      </c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 t="s">
        <v>18</v>
      </c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'RECAP REG'!D28</f>
        <v>Potage St Germain</v>
      </c>
      <c r="D33" s="9"/>
      <c r="E33" s="42"/>
      <c r="F33" s="52"/>
      <c r="G33" s="9" t="str">
        <f>+'RECAP REG'!D74</f>
        <v>Potage St Germain</v>
      </c>
      <c r="H33" s="9"/>
      <c r="I33" s="34"/>
      <c r="J33" s="9" t="s">
        <v>23</v>
      </c>
      <c r="K33" s="8"/>
    </row>
    <row r="34" spans="2:11" ht="18" customHeight="1">
      <c r="B34" s="100"/>
      <c r="C34" s="9" t="str">
        <f>'RECAP REG'!D29</f>
        <v>Céleri rémoulade</v>
      </c>
      <c r="D34" s="12"/>
      <c r="E34" s="57"/>
      <c r="F34" s="50"/>
      <c r="G34" s="9">
        <f>+'RECAP REG'!D75</f>
        <v>0</v>
      </c>
      <c r="H34" s="12"/>
      <c r="I34" s="34"/>
      <c r="J34" s="12"/>
      <c r="K34" s="2"/>
    </row>
    <row r="35" spans="2:11" ht="18" customHeight="1">
      <c r="B35" s="100"/>
      <c r="C35" s="9" t="str">
        <f>'RECAP REG'!D30</f>
        <v>Palette de porc à la diable</v>
      </c>
      <c r="D35" s="12"/>
      <c r="E35" s="57"/>
      <c r="F35" s="50"/>
      <c r="G35" s="9" t="str">
        <f>+'RECAP REG'!D76</f>
        <v>Galette à la parisienne</v>
      </c>
      <c r="H35" s="12"/>
      <c r="I35" s="34"/>
      <c r="J35" s="12"/>
      <c r="K35" s="2"/>
    </row>
    <row r="36" spans="2:11" ht="18" customHeight="1" thickBot="1">
      <c r="B36" s="100"/>
      <c r="C36" s="9" t="str">
        <f>'RECAP REG'!D31</f>
        <v>Flageolets</v>
      </c>
      <c r="D36" s="12"/>
      <c r="E36" s="57"/>
      <c r="F36" s="50"/>
      <c r="G36" s="9" t="str">
        <f>+'RECAP REG'!D77</f>
        <v>Salade verte</v>
      </c>
      <c r="H36" s="12"/>
      <c r="I36" s="34"/>
      <c r="J36" s="12"/>
      <c r="K36" s="2"/>
    </row>
    <row r="37" spans="2:11" ht="18" customHeight="1" thickBot="1">
      <c r="B37" s="100"/>
      <c r="C37" s="9" t="str">
        <f>'RECAP REG'!D32</f>
        <v>Fraidou</v>
      </c>
      <c r="D37" s="12"/>
      <c r="E37" s="57"/>
      <c r="F37" s="50"/>
      <c r="G37" s="9">
        <f>+'RECAP REG'!D78</f>
        <v>0</v>
      </c>
      <c r="H37" s="12"/>
      <c r="I37" s="34"/>
      <c r="J37" s="12" t="s">
        <v>21</v>
      </c>
      <c r="K37" s="8"/>
    </row>
    <row r="38" spans="2:11" ht="18" customHeight="1" thickBot="1">
      <c r="B38" s="100"/>
      <c r="C38" s="9" t="str">
        <f>'RECAP REG'!D33</f>
        <v>Orange</v>
      </c>
      <c r="D38" s="12"/>
      <c r="E38" s="57"/>
      <c r="F38" s="50"/>
      <c r="G38" s="74" t="str">
        <f>+'RECAP REG'!D79</f>
        <v>Semoule au lait s/sucre</v>
      </c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 t="s">
        <v>18</v>
      </c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22" t="str">
        <f>'RECAP REG'!D34</f>
        <v>Potage aux brocolis</v>
      </c>
      <c r="D40" s="29"/>
      <c r="E40" s="47"/>
      <c r="F40" s="54"/>
      <c r="G40" s="21" t="str">
        <f>+'RECAP REG'!D80</f>
        <v>Potage aux brocolis</v>
      </c>
      <c r="H40" s="29"/>
      <c r="I40" s="34"/>
      <c r="J40" s="9" t="s">
        <v>0</v>
      </c>
      <c r="K40" s="8"/>
    </row>
    <row r="41" spans="2:11" ht="18" customHeight="1">
      <c r="B41" s="99"/>
      <c r="C41" s="18" t="str">
        <f>'RECAP REG'!D35</f>
        <v>Carottes râpées vinaigrette</v>
      </c>
      <c r="D41" s="18"/>
      <c r="E41" s="57"/>
      <c r="F41" s="50"/>
      <c r="G41" s="18">
        <f>+'RECAP REG'!D81</f>
        <v>0</v>
      </c>
      <c r="H41" s="18"/>
      <c r="I41" s="34"/>
      <c r="J41" s="12"/>
      <c r="K41" s="2"/>
    </row>
    <row r="42" spans="2:11" ht="18" customHeight="1">
      <c r="B42" s="99"/>
      <c r="C42" s="18" t="str">
        <f>'RECAP REG'!D36</f>
        <v>Poulet sauce suprême</v>
      </c>
      <c r="D42" s="18"/>
      <c r="E42" s="57"/>
      <c r="F42" s="50"/>
      <c r="G42" s="18" t="str">
        <f>+'RECAP REG'!D82</f>
        <v>Quiche lorraine</v>
      </c>
      <c r="H42" s="18"/>
      <c r="I42" s="34"/>
      <c r="J42" s="12"/>
      <c r="K42" s="2"/>
    </row>
    <row r="43" spans="2:11" ht="18" customHeight="1" thickBot="1">
      <c r="B43" s="99"/>
      <c r="C43" s="18" t="str">
        <f>'RECAP REG'!D37</f>
        <v>Riz créole</v>
      </c>
      <c r="D43" s="18"/>
      <c r="E43" s="57"/>
      <c r="F43" s="50"/>
      <c r="G43" s="18" t="str">
        <f>+'RECAP REG'!D83</f>
        <v>Salade verte</v>
      </c>
      <c r="H43" s="18"/>
      <c r="I43" s="34"/>
      <c r="J43" s="12"/>
      <c r="K43" s="2"/>
    </row>
    <row r="44" spans="2:11" ht="18" customHeight="1" thickBot="1">
      <c r="B44" s="99"/>
      <c r="C44" s="18" t="str">
        <f>'RECAP REG'!D38</f>
        <v>Bûchette mi-chèvre</v>
      </c>
      <c r="D44" s="18"/>
      <c r="E44" s="57"/>
      <c r="F44" s="50"/>
      <c r="G44" s="18">
        <f>+'RECAP REG'!D84</f>
        <v>0</v>
      </c>
      <c r="H44" s="18"/>
      <c r="I44" s="34"/>
      <c r="J44" s="12" t="s">
        <v>13</v>
      </c>
      <c r="K44" s="8"/>
    </row>
    <row r="45" spans="2:11" ht="18" customHeight="1" thickBot="1">
      <c r="B45" s="99"/>
      <c r="C45" s="27" t="str">
        <f>'RECAP REG'!D39</f>
        <v>Entremets vanille s/sucre</v>
      </c>
      <c r="D45" s="18"/>
      <c r="E45" s="57"/>
      <c r="F45" s="50"/>
      <c r="G45" s="27" t="str">
        <f>+'RECAP REG'!D85</f>
        <v>Pomme cuite s/sucre</v>
      </c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 t="s">
        <v>18</v>
      </c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'RECAP REG'!D40</f>
        <v xml:space="preserve">Potage de légumes </v>
      </c>
      <c r="D47" s="9"/>
      <c r="E47" s="42"/>
      <c r="F47" s="52"/>
      <c r="G47" s="9" t="str">
        <f>+'RECAP REG'!D86</f>
        <v xml:space="preserve">Potage de légumes </v>
      </c>
      <c r="H47" s="9"/>
      <c r="I47" s="34"/>
      <c r="J47" s="9" t="s">
        <v>17</v>
      </c>
      <c r="K47" s="8"/>
    </row>
    <row r="48" spans="2:11" ht="18" customHeight="1">
      <c r="B48" s="100"/>
      <c r="C48" s="9" t="str">
        <f>'RECAP REG'!D41</f>
        <v>Betteraves aux pommes</v>
      </c>
      <c r="D48" s="12"/>
      <c r="E48" s="57"/>
      <c r="F48" s="50"/>
      <c r="G48" s="9">
        <f>+'RECAP REG'!D87</f>
        <v>0</v>
      </c>
      <c r="H48" s="12"/>
      <c r="I48" s="34"/>
      <c r="J48" s="12"/>
      <c r="K48" s="2"/>
    </row>
    <row r="49" spans="2:11" ht="18" customHeight="1">
      <c r="B49" s="100"/>
      <c r="C49" s="9" t="str">
        <f>'RECAP REG'!D42</f>
        <v>Filet de saumon sauce oseille</v>
      </c>
      <c r="D49" s="12"/>
      <c r="E49" s="57"/>
      <c r="F49" s="50"/>
      <c r="G49" s="9" t="str">
        <f>+'RECAP REG'!D88</f>
        <v>Caroline au fromage</v>
      </c>
      <c r="H49" s="12"/>
      <c r="I49" s="34"/>
      <c r="J49" s="12"/>
      <c r="K49" s="2"/>
    </row>
    <row r="50" spans="2:11" ht="18" customHeight="1" thickBot="1">
      <c r="B50" s="100"/>
      <c r="C50" s="9" t="str">
        <f>'RECAP REG'!D43</f>
        <v>Tagliatelles</v>
      </c>
      <c r="D50" s="12"/>
      <c r="E50" s="57"/>
      <c r="F50" s="50"/>
      <c r="G50" s="9" t="str">
        <f>+'RECAP REG'!D89</f>
        <v>Haricots beurre</v>
      </c>
      <c r="H50" s="12"/>
      <c r="I50" s="34"/>
      <c r="J50" s="12"/>
      <c r="K50" s="2"/>
    </row>
    <row r="51" spans="2:11" ht="18" customHeight="1" thickBot="1">
      <c r="B51" s="100"/>
      <c r="C51" s="9" t="str">
        <f>'RECAP REG'!D44</f>
        <v>Camembert</v>
      </c>
      <c r="D51" s="12"/>
      <c r="E51" s="57"/>
      <c r="F51" s="50"/>
      <c r="G51" s="9">
        <f>+'RECAP REG'!D90</f>
        <v>0</v>
      </c>
      <c r="H51" s="12"/>
      <c r="I51" s="34"/>
      <c r="J51" s="12" t="s">
        <v>25</v>
      </c>
      <c r="K51" s="8"/>
    </row>
    <row r="52" spans="2:11" ht="18" customHeight="1" thickBot="1">
      <c r="B52" s="100"/>
      <c r="C52" s="75" t="str">
        <f>'RECAP REG'!D45</f>
        <v>Clafoutis aux pommes s/sucre</v>
      </c>
      <c r="D52" s="28"/>
      <c r="E52" s="47"/>
      <c r="F52" s="56"/>
      <c r="G52" s="73" t="str">
        <f>+'RECAP REG'!D91</f>
        <v>Kiwi</v>
      </c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78"/>
      <c r="D57" s="78"/>
      <c r="E57" s="78"/>
    </row>
    <row r="58" spans="2:11">
      <c r="C58" s="78" t="str">
        <f>'MENU ABC'!C59:E59</f>
        <v>Salade du léon : chou-fleur et maïs</v>
      </c>
      <c r="D58" s="78"/>
      <c r="E58" s="78"/>
    </row>
    <row r="59" spans="2:11">
      <c r="C59" s="78"/>
      <c r="D59" s="78"/>
      <c r="E59" s="78"/>
    </row>
    <row r="60" spans="2:11">
      <c r="C60" s="78"/>
      <c r="D60" s="78"/>
      <c r="E60" s="78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4.5" customHeight="1">
      <c r="C1" s="101"/>
      <c r="D1" s="101"/>
      <c r="E1" s="101"/>
      <c r="F1" s="4"/>
      <c r="G1"/>
      <c r="J1"/>
    </row>
    <row r="2" spans="2:11" ht="19.5" customHeight="1">
      <c r="C2" s="107" t="str">
        <f>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'MENU ABC'!C3:E3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'RECAP REG'!E4</f>
        <v>Potage potiron</v>
      </c>
      <c r="D5" s="9"/>
      <c r="E5" s="42"/>
      <c r="F5" s="52"/>
      <c r="G5" s="9" t="str">
        <f>+'RECAP REG'!E50</f>
        <v>Potage potiron</v>
      </c>
      <c r="H5" s="9"/>
      <c r="I5" s="34"/>
      <c r="J5" s="9" t="s">
        <v>17</v>
      </c>
      <c r="K5" s="8"/>
    </row>
    <row r="6" spans="2:11" ht="18" customHeight="1">
      <c r="B6" s="103"/>
      <c r="C6" s="9" t="str">
        <f>'RECAP REG'!E5</f>
        <v>Chou rouge vinaigrette</v>
      </c>
      <c r="D6" s="12"/>
      <c r="E6" s="57"/>
      <c r="F6" s="50"/>
      <c r="G6" s="9">
        <f>+'RECAP REG'!E51</f>
        <v>0</v>
      </c>
      <c r="H6" s="12"/>
      <c r="I6" s="34"/>
      <c r="J6" s="12"/>
      <c r="K6" s="2"/>
    </row>
    <row r="7" spans="2:11" ht="18" customHeight="1">
      <c r="B7" s="103"/>
      <c r="C7" s="9" t="str">
        <f>'RECAP REG'!E6</f>
        <v>Sauté de dinde au jus</v>
      </c>
      <c r="D7" s="12"/>
      <c r="E7" s="55"/>
      <c r="F7" s="50"/>
      <c r="G7" s="9" t="str">
        <f>+'RECAP REG'!E52</f>
        <v>Bœuf mode</v>
      </c>
      <c r="H7" s="12"/>
      <c r="I7" s="34"/>
      <c r="J7" s="12"/>
      <c r="K7" s="2"/>
    </row>
    <row r="8" spans="2:11" ht="18" customHeight="1" thickBot="1">
      <c r="B8" s="103"/>
      <c r="C8" s="9" t="str">
        <f>'RECAP REG'!E7</f>
        <v>Semoule</v>
      </c>
      <c r="D8" s="12"/>
      <c r="E8" s="57"/>
      <c r="F8" s="50"/>
      <c r="G8" s="9" t="str">
        <f>+'RECAP REG'!E53</f>
        <v>Purée d'épinards</v>
      </c>
      <c r="H8" s="12"/>
      <c r="I8" s="34"/>
      <c r="J8" s="12"/>
      <c r="K8" s="2"/>
    </row>
    <row r="9" spans="2:11" ht="18" customHeight="1" thickBot="1">
      <c r="B9" s="103"/>
      <c r="C9" s="9" t="str">
        <f>'RECAP REG'!E8</f>
        <v xml:space="preserve">Yaourt nature </v>
      </c>
      <c r="D9" s="12"/>
      <c r="E9" s="57"/>
      <c r="F9" s="50"/>
      <c r="G9" s="9">
        <f>+'RECAP REG'!E54</f>
        <v>0</v>
      </c>
      <c r="H9" s="12"/>
      <c r="I9" s="34"/>
      <c r="J9" s="12" t="s">
        <v>13</v>
      </c>
      <c r="K9" s="8"/>
    </row>
    <row r="10" spans="2:11" ht="18" customHeight="1" thickBot="1">
      <c r="B10" s="103"/>
      <c r="C10" s="75" t="str">
        <f>'RECAP REG'!E9</f>
        <v>Purée de pommes</v>
      </c>
      <c r="D10" s="15"/>
      <c r="E10" s="47"/>
      <c r="F10" s="51"/>
      <c r="G10" s="73" t="str">
        <f>+'RECAP REG'!E55</f>
        <v xml:space="preserve">Pomme  </v>
      </c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 t="s">
        <v>18</v>
      </c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'RECAP REG'!E10</f>
        <v>Potage crécy</v>
      </c>
      <c r="D12" s="41"/>
      <c r="E12" s="42"/>
      <c r="F12" s="52"/>
      <c r="G12" s="41" t="str">
        <f>+'RECAP REG'!E56</f>
        <v>Potage crécy</v>
      </c>
      <c r="H12" s="44"/>
      <c r="I12" s="34"/>
      <c r="J12" s="9" t="s">
        <v>17</v>
      </c>
      <c r="K12" s="8"/>
    </row>
    <row r="13" spans="2:11" ht="18" customHeight="1">
      <c r="B13" s="99"/>
      <c r="C13" s="24" t="str">
        <f>'RECAP REG'!E11</f>
        <v>Macédoine vinaigrette</v>
      </c>
      <c r="D13" s="18"/>
      <c r="E13" s="57"/>
      <c r="F13" s="50"/>
      <c r="G13" s="24">
        <f>+'RECAP REG'!E57</f>
        <v>0</v>
      </c>
      <c r="H13" s="18"/>
      <c r="I13" s="34"/>
      <c r="J13" s="12"/>
      <c r="K13" s="2"/>
    </row>
    <row r="14" spans="2:11" ht="18" customHeight="1">
      <c r="B14" s="99"/>
      <c r="C14" s="24" t="str">
        <f>'RECAP REG'!E12</f>
        <v>Filet de colin sauce curry</v>
      </c>
      <c r="D14" s="18"/>
      <c r="E14" s="57"/>
      <c r="F14" s="50"/>
      <c r="G14" s="24" t="str">
        <f>+'RECAP REG'!E58</f>
        <v>Sauté de porc au jus</v>
      </c>
      <c r="H14" s="18"/>
      <c r="I14" s="34"/>
      <c r="J14" s="12"/>
      <c r="K14" s="2"/>
    </row>
    <row r="15" spans="2:11" ht="18" customHeight="1" thickBot="1">
      <c r="B15" s="99"/>
      <c r="C15" s="24" t="str">
        <f>'RECAP REG'!E13</f>
        <v>P.de terre persillées</v>
      </c>
      <c r="D15" s="18"/>
      <c r="E15" s="57"/>
      <c r="F15" s="50"/>
      <c r="G15" s="24" t="str">
        <f>+'RECAP REG'!E59</f>
        <v>Julienne de légumes</v>
      </c>
      <c r="H15" s="18"/>
      <c r="I15" s="34"/>
      <c r="J15" s="12"/>
      <c r="K15" s="2"/>
    </row>
    <row r="16" spans="2:11" ht="18" customHeight="1" thickBot="1">
      <c r="B16" s="99"/>
      <c r="C16" s="24" t="str">
        <f>'RECAP REG'!E14</f>
        <v>Tomme grise allegée</v>
      </c>
      <c r="D16" s="18"/>
      <c r="E16" s="57"/>
      <c r="F16" s="50"/>
      <c r="G16" s="24">
        <f>+'RECAP REG'!E60</f>
        <v>0</v>
      </c>
      <c r="H16" s="18"/>
      <c r="I16" s="34"/>
      <c r="J16" s="12" t="s">
        <v>21</v>
      </c>
      <c r="K16" s="8"/>
    </row>
    <row r="17" spans="2:11" ht="18" customHeight="1" thickBot="1">
      <c r="B17" s="99"/>
      <c r="C17" s="58" t="str">
        <f>'RECAP REG'!E15</f>
        <v>Poire</v>
      </c>
      <c r="D17" s="21"/>
      <c r="E17" s="47"/>
      <c r="F17" s="51"/>
      <c r="G17" s="81" t="str">
        <f>+'RECAP REG'!E61</f>
        <v>Riz au lait s/sucre</v>
      </c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 t="s">
        <v>18</v>
      </c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'RECAP REG'!E16</f>
        <v>Potage Dubarry</v>
      </c>
      <c r="D19" s="9"/>
      <c r="E19" s="42"/>
      <c r="F19" s="52"/>
      <c r="G19" s="9" t="str">
        <f>+'RECAP REG'!E62</f>
        <v>Potage Dubarry</v>
      </c>
      <c r="H19" s="9"/>
      <c r="I19" s="34"/>
      <c r="J19" s="9" t="s">
        <v>2</v>
      </c>
      <c r="K19" s="8"/>
    </row>
    <row r="20" spans="2:11" ht="18" customHeight="1">
      <c r="B20" s="104"/>
      <c r="C20" s="9" t="str">
        <f>'RECAP REG'!E17</f>
        <v>Concombre vinaigrette</v>
      </c>
      <c r="D20" s="12"/>
      <c r="E20" s="57"/>
      <c r="F20" s="50"/>
      <c r="G20" s="9">
        <f>+'RECAP REG'!E63</f>
        <v>0</v>
      </c>
      <c r="H20" s="12"/>
      <c r="I20" s="34"/>
      <c r="J20" s="12"/>
      <c r="K20" s="2"/>
    </row>
    <row r="21" spans="2:11" ht="18" customHeight="1">
      <c r="B21" s="104"/>
      <c r="C21" s="9" t="str">
        <f>'RECAP REG'!E18</f>
        <v>Haché de veau</v>
      </c>
      <c r="D21" s="12"/>
      <c r="E21" s="57"/>
      <c r="F21" s="50"/>
      <c r="G21" s="9" t="str">
        <f>+'RECAP REG'!E64</f>
        <v xml:space="preserve">Poulet rôti </v>
      </c>
      <c r="H21" s="12"/>
      <c r="I21" s="34"/>
      <c r="J21" s="12"/>
      <c r="K21" s="2"/>
    </row>
    <row r="22" spans="2:11" ht="18" customHeight="1" thickBot="1">
      <c r="B22" s="104"/>
      <c r="C22" s="9" t="str">
        <f>'RECAP REG'!E19</f>
        <v>Pâtes poêlée de légumes</v>
      </c>
      <c r="D22" s="12"/>
      <c r="E22" s="57"/>
      <c r="F22" s="50"/>
      <c r="G22" s="9" t="str">
        <f>+'RECAP REG'!E65</f>
        <v xml:space="preserve">Chou-fleur béchamel </v>
      </c>
      <c r="H22" s="12"/>
      <c r="I22" s="34"/>
      <c r="J22" s="12"/>
      <c r="K22" s="2"/>
    </row>
    <row r="23" spans="2:11" ht="18" customHeight="1" thickBot="1">
      <c r="B23" s="104"/>
      <c r="C23" s="9" t="str">
        <f>'RECAP REG'!E20</f>
        <v>Faisselle nature</v>
      </c>
      <c r="D23" s="12"/>
      <c r="E23" s="57"/>
      <c r="F23" s="50"/>
      <c r="G23" s="9">
        <f>+'RECAP REG'!E66</f>
        <v>0</v>
      </c>
      <c r="H23" s="12"/>
      <c r="I23" s="34"/>
      <c r="J23" s="12" t="s">
        <v>25</v>
      </c>
      <c r="K23" s="8"/>
    </row>
    <row r="24" spans="2:11" ht="18" customHeight="1" thickBot="1">
      <c r="B24" s="104"/>
      <c r="C24" s="74" t="str">
        <f>'RECAP REG'!E21</f>
        <v>Purée pomme raisin</v>
      </c>
      <c r="D24" s="12"/>
      <c r="E24" s="57"/>
      <c r="F24" s="50"/>
      <c r="G24" s="74" t="str">
        <f>+'RECAP REG'!E67</f>
        <v>Tapioca au lait s/sucre</v>
      </c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 t="s">
        <v>18</v>
      </c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'RECAP REG'!E22</f>
        <v xml:space="preserve">Potage de légumes </v>
      </c>
      <c r="D26" s="24"/>
      <c r="E26" s="42"/>
      <c r="F26" s="52"/>
      <c r="G26" s="41" t="str">
        <f>+'RECAP REG'!E68</f>
        <v>Potage Dubarry</v>
      </c>
      <c r="H26" s="24"/>
      <c r="I26" s="34"/>
      <c r="J26" s="9" t="s">
        <v>0</v>
      </c>
      <c r="K26" s="8"/>
    </row>
    <row r="27" spans="2:11" ht="18" customHeight="1">
      <c r="B27" s="99"/>
      <c r="C27" s="41" t="str">
        <f>'RECAP REG'!E23</f>
        <v xml:space="preserve">Salade du léon </v>
      </c>
      <c r="D27" s="18"/>
      <c r="E27" s="57"/>
      <c r="F27" s="50"/>
      <c r="G27" s="41">
        <f>+'RECAP REG'!E69</f>
        <v>0</v>
      </c>
      <c r="H27" s="18"/>
      <c r="I27" s="34"/>
      <c r="J27" s="12"/>
      <c r="K27" s="2"/>
    </row>
    <row r="28" spans="2:11" ht="18" customHeight="1">
      <c r="B28" s="99"/>
      <c r="C28" s="41" t="str">
        <f>'RECAP REG'!E24</f>
        <v>Omelette</v>
      </c>
      <c r="D28" s="18"/>
      <c r="E28" s="57"/>
      <c r="F28" s="50"/>
      <c r="G28" s="41" t="str">
        <f>+'RECAP REG'!E70</f>
        <v>Hachis Parmentier</v>
      </c>
      <c r="H28" s="18"/>
      <c r="I28" s="34"/>
      <c r="J28" s="12"/>
      <c r="K28" s="2"/>
    </row>
    <row r="29" spans="2:11" ht="18" customHeight="1" thickBot="1">
      <c r="B29" s="99"/>
      <c r="C29" s="41" t="str">
        <f>'RECAP REG'!E25</f>
        <v>Petits-pois carottes</v>
      </c>
      <c r="D29" s="18"/>
      <c r="E29" s="57"/>
      <c r="F29" s="50"/>
      <c r="G29" s="24" t="str">
        <f>+'RECAP REG'!E71</f>
        <v>***</v>
      </c>
      <c r="H29" s="18"/>
      <c r="I29" s="34"/>
      <c r="J29" s="12"/>
      <c r="K29" s="2"/>
    </row>
    <row r="30" spans="2:11" ht="18" customHeight="1" thickBot="1">
      <c r="B30" s="99"/>
      <c r="C30" s="41" t="str">
        <f>'RECAP REG'!E26</f>
        <v>Camembert allegé</v>
      </c>
      <c r="D30" s="18"/>
      <c r="E30" s="57"/>
      <c r="F30" s="50"/>
      <c r="G30" s="41">
        <f>+'RECAP REG'!E72</f>
        <v>0</v>
      </c>
      <c r="H30" s="18"/>
      <c r="I30" s="34"/>
      <c r="J30" s="12" t="s">
        <v>24</v>
      </c>
      <c r="K30" s="8"/>
    </row>
    <row r="31" spans="2:11" ht="18" customHeight="1" thickBot="1">
      <c r="B31" s="99"/>
      <c r="C31" s="76" t="str">
        <f>'RECAP REG'!E27</f>
        <v>Gâteau au yaourt s/sucre</v>
      </c>
      <c r="D31" s="27"/>
      <c r="E31" s="57"/>
      <c r="F31" s="53"/>
      <c r="G31" s="76" t="str">
        <f>+'RECAP REG'!E73</f>
        <v>Purée pomme fruits rouges</v>
      </c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 t="s">
        <v>18</v>
      </c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'RECAP REG'!E28</f>
        <v>Potage St Germain</v>
      </c>
      <c r="D33" s="9"/>
      <c r="E33" s="42"/>
      <c r="F33" s="52"/>
      <c r="G33" s="9" t="str">
        <f>'RECAP REG'!E74</f>
        <v>Potage St Germain</v>
      </c>
      <c r="H33" s="9"/>
      <c r="I33" s="34"/>
      <c r="J33" s="9" t="s">
        <v>23</v>
      </c>
      <c r="K33" s="8"/>
    </row>
    <row r="34" spans="2:11" ht="18" customHeight="1">
      <c r="B34" s="100"/>
      <c r="C34" s="9" t="str">
        <f>'RECAP REG'!E29</f>
        <v>Haricots verts vinaigrette</v>
      </c>
      <c r="D34" s="12"/>
      <c r="E34" s="57"/>
      <c r="F34" s="50"/>
      <c r="G34" s="9">
        <f>'RECAP REG'!E75</f>
        <v>0</v>
      </c>
      <c r="H34" s="12"/>
      <c r="I34" s="34"/>
      <c r="J34" s="12"/>
      <c r="K34" s="2"/>
    </row>
    <row r="35" spans="2:11" ht="18" customHeight="1">
      <c r="B35" s="100"/>
      <c r="C35" s="9" t="str">
        <f>'RECAP REG'!E30</f>
        <v>Rôti de porc</v>
      </c>
      <c r="D35" s="12"/>
      <c r="E35" s="57"/>
      <c r="F35" s="50"/>
      <c r="G35" s="9" t="str">
        <f>'RECAP REG'!E76</f>
        <v>Filet de colin sauce tomate</v>
      </c>
      <c r="H35" s="12"/>
      <c r="I35" s="34"/>
      <c r="J35" s="12"/>
      <c r="K35" s="2"/>
    </row>
    <row r="36" spans="2:11" ht="18" customHeight="1" thickBot="1">
      <c r="B36" s="100"/>
      <c r="C36" s="9" t="str">
        <f>'RECAP REG'!E31</f>
        <v>Flageolets</v>
      </c>
      <c r="D36" s="12"/>
      <c r="E36" s="57"/>
      <c r="F36" s="50"/>
      <c r="G36" s="9" t="str">
        <f>'RECAP REG'!E77</f>
        <v>Courgettes</v>
      </c>
      <c r="H36" s="12"/>
      <c r="I36" s="34"/>
      <c r="J36" s="12"/>
      <c r="K36" s="2"/>
    </row>
    <row r="37" spans="2:11" ht="18" customHeight="1" thickBot="1">
      <c r="B37" s="100"/>
      <c r="C37" s="9" t="str">
        <f>'RECAP REG'!E32</f>
        <v>Bridelight</v>
      </c>
      <c r="D37" s="12"/>
      <c r="E37" s="57"/>
      <c r="F37" s="50"/>
      <c r="G37" s="9">
        <f>'RECAP REG'!E78</f>
        <v>0</v>
      </c>
      <c r="H37" s="12"/>
      <c r="I37" s="34"/>
      <c r="J37" s="12" t="s">
        <v>21</v>
      </c>
      <c r="K37" s="8"/>
    </row>
    <row r="38" spans="2:11" ht="18" customHeight="1" thickBot="1">
      <c r="B38" s="100"/>
      <c r="C38" s="9" t="str">
        <f>'RECAP REG'!E33</f>
        <v>Orange</v>
      </c>
      <c r="D38" s="12"/>
      <c r="E38" s="57"/>
      <c r="F38" s="50"/>
      <c r="G38" s="74" t="str">
        <f>'RECAP REG'!E79</f>
        <v>Semoule au lait s/sucre</v>
      </c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 t="s">
        <v>18</v>
      </c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22" t="str">
        <f>'RECAP REG'!E34</f>
        <v>Potage aux brocolis</v>
      </c>
      <c r="D40" s="29"/>
      <c r="E40" s="47"/>
      <c r="F40" s="54"/>
      <c r="G40" s="21" t="str">
        <f>'RECAP REG'!E80</f>
        <v>Potage aux brocolis</v>
      </c>
      <c r="H40" s="29"/>
      <c r="I40" s="34"/>
      <c r="J40" s="9" t="s">
        <v>0</v>
      </c>
      <c r="K40" s="8"/>
    </row>
    <row r="41" spans="2:11" ht="18" customHeight="1">
      <c r="B41" s="99"/>
      <c r="C41" s="18" t="str">
        <f>'RECAP REG'!E35</f>
        <v>Carottes râpées vinaigrette</v>
      </c>
      <c r="D41" s="18"/>
      <c r="E41" s="57"/>
      <c r="F41" s="50"/>
      <c r="G41" s="18">
        <f>'RECAP REG'!E81</f>
        <v>0</v>
      </c>
      <c r="H41" s="18"/>
      <c r="I41" s="34"/>
      <c r="J41" s="12"/>
      <c r="K41" s="2"/>
    </row>
    <row r="42" spans="2:11" ht="18" customHeight="1">
      <c r="B42" s="99"/>
      <c r="C42" s="18" t="str">
        <f>'RECAP REG'!E36</f>
        <v>Poulet sauce suprême</v>
      </c>
      <c r="D42" s="18"/>
      <c r="E42" s="57"/>
      <c r="F42" s="50"/>
      <c r="G42" s="18" t="str">
        <f>'RECAP REG'!E82</f>
        <v>Escalope de porc au jus</v>
      </c>
      <c r="H42" s="18"/>
      <c r="I42" s="34"/>
      <c r="J42" s="12"/>
      <c r="K42" s="2"/>
    </row>
    <row r="43" spans="2:11" ht="18" customHeight="1" thickBot="1">
      <c r="B43" s="99"/>
      <c r="C43" s="18" t="str">
        <f>'RECAP REG'!E37</f>
        <v>Riz créole</v>
      </c>
      <c r="D43" s="18"/>
      <c r="E43" s="57"/>
      <c r="F43" s="50"/>
      <c r="G43" s="18" t="str">
        <f>'RECAP REG'!E83</f>
        <v>P. de terre et navets</v>
      </c>
      <c r="H43" s="18"/>
      <c r="I43" s="34"/>
      <c r="J43" s="12"/>
      <c r="K43" s="2"/>
    </row>
    <row r="44" spans="2:11" ht="18" customHeight="1" thickBot="1">
      <c r="B44" s="99"/>
      <c r="C44" s="18" t="str">
        <f>'RECAP REG'!E38</f>
        <v xml:space="preserve">Yaourt nature </v>
      </c>
      <c r="D44" s="18"/>
      <c r="E44" s="57"/>
      <c r="F44" s="50"/>
      <c r="G44" s="18">
        <f>'RECAP REG'!E84</f>
        <v>0</v>
      </c>
      <c r="H44" s="18"/>
      <c r="I44" s="34"/>
      <c r="J44" s="12" t="s">
        <v>13</v>
      </c>
      <c r="K44" s="8"/>
    </row>
    <row r="45" spans="2:11" ht="18" customHeight="1" thickBot="1">
      <c r="B45" s="99"/>
      <c r="C45" s="27" t="str">
        <f>'RECAP REG'!E39</f>
        <v>Entremets vanille s/sucre</v>
      </c>
      <c r="D45" s="18"/>
      <c r="E45" s="57"/>
      <c r="F45" s="50"/>
      <c r="G45" s="27" t="str">
        <f>'RECAP REG'!E85</f>
        <v>Pomme cuite s/sucre</v>
      </c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 t="s">
        <v>18</v>
      </c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'RECAP REG'!E40</f>
        <v xml:space="preserve">Potage de légumes </v>
      </c>
      <c r="D47" s="9"/>
      <c r="E47" s="42"/>
      <c r="F47" s="52"/>
      <c r="G47" s="9" t="str">
        <f>'RECAP REG'!E86</f>
        <v xml:space="preserve">Potage de légumes </v>
      </c>
      <c r="H47" s="9"/>
      <c r="I47" s="34"/>
      <c r="J47" s="9" t="s">
        <v>17</v>
      </c>
      <c r="K47" s="8"/>
    </row>
    <row r="48" spans="2:11" ht="18" customHeight="1">
      <c r="B48" s="100"/>
      <c r="C48" s="9" t="str">
        <f>'RECAP REG'!E41</f>
        <v>Betteraves aux pommes</v>
      </c>
      <c r="D48" s="12"/>
      <c r="E48" s="57"/>
      <c r="F48" s="50"/>
      <c r="G48" s="9">
        <f>'RECAP REG'!E87</f>
        <v>0</v>
      </c>
      <c r="H48" s="12"/>
      <c r="I48" s="34"/>
      <c r="J48" s="12"/>
      <c r="K48" s="2"/>
    </row>
    <row r="49" spans="2:11" ht="18" customHeight="1">
      <c r="B49" s="100"/>
      <c r="C49" s="9" t="str">
        <f>'RECAP REG'!E42</f>
        <v>Filet de saumon sauce oseille</v>
      </c>
      <c r="D49" s="12"/>
      <c r="E49" s="57"/>
      <c r="F49" s="50"/>
      <c r="G49" s="9" t="str">
        <f>'RECAP REG'!E88</f>
        <v>Steak haché de veau</v>
      </c>
      <c r="H49" s="12"/>
      <c r="I49" s="34"/>
      <c r="J49" s="12"/>
      <c r="K49" s="2"/>
    </row>
    <row r="50" spans="2:11" ht="18" customHeight="1" thickBot="1">
      <c r="B50" s="100"/>
      <c r="C50" s="9" t="str">
        <f>'RECAP REG'!E43</f>
        <v>Tagliatelles</v>
      </c>
      <c r="D50" s="12"/>
      <c r="E50" s="57"/>
      <c r="F50" s="50"/>
      <c r="G50" s="9" t="str">
        <f>'RECAP REG'!E89</f>
        <v>Blé et blettes</v>
      </c>
      <c r="H50" s="12"/>
      <c r="I50" s="34"/>
      <c r="J50" s="12"/>
      <c r="K50" s="2"/>
    </row>
    <row r="51" spans="2:11" ht="18" customHeight="1" thickBot="1">
      <c r="B51" s="100"/>
      <c r="C51" s="9" t="str">
        <f>'RECAP REG'!E44</f>
        <v>Camembert allegé</v>
      </c>
      <c r="D51" s="12"/>
      <c r="E51" s="57"/>
      <c r="F51" s="50"/>
      <c r="G51" s="9">
        <f>'RECAP REG'!E90</f>
        <v>0</v>
      </c>
      <c r="H51" s="12"/>
      <c r="I51" s="34"/>
      <c r="J51" s="12" t="s">
        <v>25</v>
      </c>
      <c r="K51" s="8"/>
    </row>
    <row r="52" spans="2:11" ht="18" customHeight="1" thickBot="1">
      <c r="B52" s="100"/>
      <c r="C52" s="75" t="str">
        <f>'RECAP REG'!E45</f>
        <v>Clafoutis aux pommes s/sucre</v>
      </c>
      <c r="D52" s="28"/>
      <c r="E52" s="47"/>
      <c r="F52" s="56"/>
      <c r="G52" s="73" t="str">
        <f>'RECAP REG'!E91</f>
        <v>Kiwi</v>
      </c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97" t="s">
        <v>259</v>
      </c>
    </row>
    <row r="58" spans="2:11">
      <c r="C58" s="79"/>
    </row>
    <row r="59" spans="2:11">
      <c r="C59" s="79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6" customHeight="1">
      <c r="C1" s="101"/>
      <c r="D1" s="101"/>
      <c r="E1" s="101"/>
      <c r="F1" s="4"/>
      <c r="G1"/>
      <c r="J1"/>
    </row>
    <row r="2" spans="2:11" ht="18.75" customHeight="1">
      <c r="C2" s="107" t="str">
        <f>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'MENU ABC'!C3:E3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'RECAP REG'!F4</f>
        <v>Potage potiron SSE</v>
      </c>
      <c r="D5" s="9"/>
      <c r="E5" s="42"/>
      <c r="F5" s="52"/>
      <c r="G5" s="9" t="str">
        <f>'RECAP REG'!F50</f>
        <v>Potage potiron SSE</v>
      </c>
      <c r="H5" s="9"/>
      <c r="I5" s="34"/>
      <c r="J5" s="9" t="s">
        <v>17</v>
      </c>
      <c r="K5" s="8"/>
    </row>
    <row r="6" spans="2:11" ht="18" customHeight="1">
      <c r="B6" s="103"/>
      <c r="C6" s="9" t="str">
        <f>'RECAP REG'!F5</f>
        <v>Chou rouge vinaigrette SSE</v>
      </c>
      <c r="D6" s="12"/>
      <c r="E6" s="57"/>
      <c r="F6" s="50"/>
      <c r="G6" s="9">
        <f>'RECAP REG'!F51</f>
        <v>0</v>
      </c>
      <c r="H6" s="12"/>
      <c r="I6" s="34"/>
      <c r="J6" s="12"/>
      <c r="K6" s="2"/>
    </row>
    <row r="7" spans="2:11" ht="18" customHeight="1">
      <c r="B7" s="103"/>
      <c r="C7" s="9" t="str">
        <f>'RECAP REG'!F6</f>
        <v>Sauté de dinde au jus SSE</v>
      </c>
      <c r="D7" s="12"/>
      <c r="E7" s="55"/>
      <c r="F7" s="50"/>
      <c r="G7" s="9" t="str">
        <f>'RECAP REG'!F52</f>
        <v>Bœuf mode SSE</v>
      </c>
      <c r="H7" s="12"/>
      <c r="I7" s="34"/>
      <c r="J7" s="12"/>
      <c r="K7" s="2"/>
    </row>
    <row r="8" spans="2:11" ht="18" customHeight="1" thickBot="1">
      <c r="B8" s="103"/>
      <c r="C8" s="9" t="str">
        <f>'RECAP REG'!F7</f>
        <v>Semoule SSE</v>
      </c>
      <c r="D8" s="12"/>
      <c r="E8" s="57"/>
      <c r="F8" s="50"/>
      <c r="G8" s="9" t="str">
        <f>'RECAP REG'!F53</f>
        <v>Purée d'épinards SSE</v>
      </c>
      <c r="H8" s="12"/>
      <c r="I8" s="34"/>
      <c r="J8" s="12"/>
      <c r="K8" s="2"/>
    </row>
    <row r="9" spans="2:11" ht="18" customHeight="1" thickBot="1">
      <c r="B9" s="103"/>
      <c r="C9" s="9" t="str">
        <f>'RECAP REG'!F8</f>
        <v xml:space="preserve">Yaourt nature </v>
      </c>
      <c r="D9" s="12"/>
      <c r="E9" s="57"/>
      <c r="F9" s="50"/>
      <c r="G9" s="9">
        <f>'RECAP REG'!F54</f>
        <v>0</v>
      </c>
      <c r="H9" s="12"/>
      <c r="I9" s="34"/>
      <c r="J9" s="12" t="s">
        <v>13</v>
      </c>
      <c r="K9" s="8"/>
    </row>
    <row r="10" spans="2:11" ht="18" customHeight="1" thickBot="1">
      <c r="B10" s="103"/>
      <c r="C10" s="75" t="str">
        <f>'RECAP REG'!F9</f>
        <v>Purée de pommes</v>
      </c>
      <c r="D10" s="15"/>
      <c r="E10" s="47"/>
      <c r="F10" s="51"/>
      <c r="G10" s="73" t="str">
        <f>'RECAP REG'!F55</f>
        <v xml:space="preserve">Pomme  </v>
      </c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 t="s">
        <v>18</v>
      </c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'RECAP REG'!F10</f>
        <v>Potage crécy SSE</v>
      </c>
      <c r="D12" s="41"/>
      <c r="E12" s="42"/>
      <c r="F12" s="52"/>
      <c r="G12" s="41" t="str">
        <f>'RECAP REG'!F56</f>
        <v>Potage crécy SSE</v>
      </c>
      <c r="H12" s="44"/>
      <c r="I12" s="34"/>
      <c r="J12" s="9" t="s">
        <v>17</v>
      </c>
      <c r="K12" s="8"/>
    </row>
    <row r="13" spans="2:11" ht="18" customHeight="1">
      <c r="B13" s="99"/>
      <c r="C13" s="24" t="str">
        <f>'RECAP REG'!F11</f>
        <v>Macédoine vinaigrette SSE</v>
      </c>
      <c r="D13" s="18"/>
      <c r="E13" s="57"/>
      <c r="F13" s="50"/>
      <c r="G13" s="24">
        <f>'RECAP REG'!F57</f>
        <v>0</v>
      </c>
      <c r="H13" s="18"/>
      <c r="I13" s="34"/>
      <c r="J13" s="12"/>
      <c r="K13" s="2"/>
    </row>
    <row r="14" spans="2:11" ht="18" customHeight="1">
      <c r="B14" s="99"/>
      <c r="C14" s="24" t="str">
        <f>'RECAP REG'!F12</f>
        <v>Filet de colin sauce curry SSE</v>
      </c>
      <c r="D14" s="18"/>
      <c r="E14" s="57"/>
      <c r="F14" s="50"/>
      <c r="G14" s="24" t="str">
        <f>'RECAP REG'!F58</f>
        <v>Sauté de porc au jus SSE</v>
      </c>
      <c r="H14" s="18"/>
      <c r="I14" s="34"/>
      <c r="J14" s="12"/>
      <c r="K14" s="2"/>
    </row>
    <row r="15" spans="2:11" ht="18" customHeight="1" thickBot="1">
      <c r="B15" s="99"/>
      <c r="C15" s="24" t="str">
        <f>'RECAP REG'!F13</f>
        <v>P.de terre persillées SSE</v>
      </c>
      <c r="D15" s="18"/>
      <c r="E15" s="57"/>
      <c r="F15" s="50"/>
      <c r="G15" s="24" t="str">
        <f>'RECAP REG'!F59</f>
        <v>Julienne de légumes SSE</v>
      </c>
      <c r="H15" s="18"/>
      <c r="I15" s="34"/>
      <c r="J15" s="12"/>
      <c r="K15" s="2"/>
    </row>
    <row r="16" spans="2:11" ht="18" customHeight="1" thickBot="1">
      <c r="B16" s="99"/>
      <c r="C16" s="24" t="str">
        <f>'RECAP REG'!F14</f>
        <v>Edam s/sel</v>
      </c>
      <c r="D16" s="18"/>
      <c r="E16" s="57"/>
      <c r="F16" s="50"/>
      <c r="G16" s="24">
        <f>'RECAP REG'!F60</f>
        <v>0</v>
      </c>
      <c r="H16" s="18"/>
      <c r="I16" s="34"/>
      <c r="J16" s="12" t="s">
        <v>21</v>
      </c>
      <c r="K16" s="8"/>
    </row>
    <row r="17" spans="2:11" ht="18" customHeight="1" thickBot="1">
      <c r="B17" s="99"/>
      <c r="C17" s="58" t="str">
        <f>'RECAP REG'!F15</f>
        <v>Poire</v>
      </c>
      <c r="D17" s="21"/>
      <c r="E17" s="47"/>
      <c r="F17" s="51"/>
      <c r="G17" s="81" t="str">
        <f>'RECAP REG'!F61</f>
        <v>Riz au lait s/sucre</v>
      </c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 t="s">
        <v>18</v>
      </c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'RECAP REG'!F16</f>
        <v>Potage Dubarry SSE</v>
      </c>
      <c r="D19" s="9"/>
      <c r="E19" s="42"/>
      <c r="F19" s="52"/>
      <c r="G19" s="9" t="str">
        <f>'RECAP REG'!F62</f>
        <v>Potage Dubarry SSE</v>
      </c>
      <c r="H19" s="9"/>
      <c r="I19" s="34"/>
      <c r="J19" s="9" t="s">
        <v>2</v>
      </c>
      <c r="K19" s="8"/>
    </row>
    <row r="20" spans="2:11" ht="18" customHeight="1">
      <c r="B20" s="104"/>
      <c r="C20" s="9" t="str">
        <f>'RECAP REG'!F17</f>
        <v>Concombre vinaigrette SSE</v>
      </c>
      <c r="D20" s="12"/>
      <c r="E20" s="57"/>
      <c r="F20" s="50"/>
      <c r="G20" s="9">
        <f>'RECAP REG'!F63</f>
        <v>0</v>
      </c>
      <c r="H20" s="12"/>
      <c r="I20" s="34"/>
      <c r="J20" s="12"/>
      <c r="K20" s="2"/>
    </row>
    <row r="21" spans="2:11" ht="18" customHeight="1">
      <c r="B21" s="104"/>
      <c r="C21" s="9" t="str">
        <f>'RECAP REG'!F18</f>
        <v>Haché de veau SSE</v>
      </c>
      <c r="D21" s="12"/>
      <c r="E21" s="57"/>
      <c r="F21" s="50"/>
      <c r="G21" s="9" t="str">
        <f>'RECAP REG'!F64</f>
        <v>Poulet rôti SSE</v>
      </c>
      <c r="H21" s="12"/>
      <c r="I21" s="34"/>
      <c r="J21" s="12"/>
      <c r="K21" s="2"/>
    </row>
    <row r="22" spans="2:11" ht="18" customHeight="1" thickBot="1">
      <c r="B22" s="104"/>
      <c r="C22" s="9" t="str">
        <f>'RECAP REG'!F19</f>
        <v>Pâtes poêlée de légumes SSE</v>
      </c>
      <c r="D22" s="12"/>
      <c r="E22" s="57"/>
      <c r="F22" s="50"/>
      <c r="G22" s="9" t="str">
        <f>'RECAP REG'!F65</f>
        <v>Chou-fleur béchamel SSE</v>
      </c>
      <c r="H22" s="12"/>
      <c r="I22" s="34"/>
      <c r="J22" s="12"/>
      <c r="K22" s="2"/>
    </row>
    <row r="23" spans="2:11" ht="18" customHeight="1" thickBot="1">
      <c r="B23" s="104"/>
      <c r="C23" s="9" t="str">
        <f>'RECAP REG'!F20</f>
        <v>Faisselle nature</v>
      </c>
      <c r="D23" s="12"/>
      <c r="E23" s="57"/>
      <c r="F23" s="50"/>
      <c r="G23" s="9">
        <f>'RECAP REG'!F66</f>
        <v>0</v>
      </c>
      <c r="H23" s="12"/>
      <c r="I23" s="34"/>
      <c r="J23" s="12" t="s">
        <v>25</v>
      </c>
      <c r="K23" s="8"/>
    </row>
    <row r="24" spans="2:11" ht="18" customHeight="1" thickBot="1">
      <c r="B24" s="104"/>
      <c r="C24" s="74" t="str">
        <f>'RECAP REG'!F21</f>
        <v>Purée pomme raisin</v>
      </c>
      <c r="D24" s="12"/>
      <c r="E24" s="57"/>
      <c r="F24" s="50"/>
      <c r="G24" s="74" t="str">
        <f>'RECAP REG'!F67</f>
        <v>Tapioca au lait s/sucre</v>
      </c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 t="s">
        <v>18</v>
      </c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'RECAP REG'!F22</f>
        <v>Potage de légumes SSE</v>
      </c>
      <c r="D26" s="24"/>
      <c r="E26" s="42"/>
      <c r="F26" s="52"/>
      <c r="G26" s="41" t="str">
        <f>'RECAP REG'!F68</f>
        <v>Potage Dubarry SSE</v>
      </c>
      <c r="H26" s="24"/>
      <c r="I26" s="34"/>
      <c r="J26" s="9" t="s">
        <v>0</v>
      </c>
      <c r="K26" s="8"/>
    </row>
    <row r="27" spans="2:11" ht="18" customHeight="1">
      <c r="B27" s="99"/>
      <c r="C27" s="41" t="str">
        <f>'RECAP REG'!F23</f>
        <v>Salade du léon SSE</v>
      </c>
      <c r="D27" s="18"/>
      <c r="E27" s="57"/>
      <c r="F27" s="50"/>
      <c r="G27" s="41">
        <f>'RECAP REG'!F69</f>
        <v>0</v>
      </c>
      <c r="H27" s="18"/>
      <c r="I27" s="34"/>
      <c r="J27" s="12"/>
      <c r="K27" s="2"/>
    </row>
    <row r="28" spans="2:11" ht="18" customHeight="1">
      <c r="B28" s="99"/>
      <c r="C28" s="41" t="str">
        <f>'RECAP REG'!F24</f>
        <v>Omelette s/sel</v>
      </c>
      <c r="D28" s="18"/>
      <c r="E28" s="57"/>
      <c r="F28" s="50"/>
      <c r="G28" s="41" t="str">
        <f>'RECAP REG'!F70</f>
        <v>Hachis Parmentier SSE</v>
      </c>
      <c r="H28" s="18"/>
      <c r="I28" s="34"/>
      <c r="J28" s="12"/>
      <c r="K28" s="2"/>
    </row>
    <row r="29" spans="2:11" ht="18" customHeight="1" thickBot="1">
      <c r="B29" s="99"/>
      <c r="C29" s="41" t="str">
        <f>'RECAP REG'!F25</f>
        <v>Petits-pois carottes SSE</v>
      </c>
      <c r="D29" s="18"/>
      <c r="E29" s="57"/>
      <c r="F29" s="50"/>
      <c r="G29" s="24" t="str">
        <f>'RECAP REG'!F71</f>
        <v>***</v>
      </c>
      <c r="H29" s="18"/>
      <c r="I29" s="34"/>
      <c r="J29" s="12"/>
      <c r="K29" s="2"/>
    </row>
    <row r="30" spans="2:11" ht="18" customHeight="1" thickBot="1">
      <c r="B30" s="99"/>
      <c r="C30" s="41" t="str">
        <f>'RECAP REG'!F26</f>
        <v>Gouda s/sel</v>
      </c>
      <c r="D30" s="18"/>
      <c r="E30" s="57"/>
      <c r="F30" s="50"/>
      <c r="G30" s="41">
        <f>'RECAP REG'!F72</f>
        <v>0</v>
      </c>
      <c r="H30" s="18"/>
      <c r="I30" s="34"/>
      <c r="J30" s="12" t="s">
        <v>24</v>
      </c>
      <c r="K30" s="8"/>
    </row>
    <row r="31" spans="2:11" ht="18" customHeight="1" thickBot="1">
      <c r="B31" s="99"/>
      <c r="C31" s="76" t="str">
        <f>'RECAP REG'!F27</f>
        <v>Gâteau au yaourt s/sucre</v>
      </c>
      <c r="D31" s="27"/>
      <c r="E31" s="57"/>
      <c r="F31" s="53"/>
      <c r="G31" s="76" t="str">
        <f>'RECAP REG'!F73</f>
        <v>Purée pomme fruits rouges</v>
      </c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 t="s">
        <v>18</v>
      </c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'RECAP REG'!F28</f>
        <v>Potage St Germain SSE</v>
      </c>
      <c r="D33" s="9"/>
      <c r="E33" s="42"/>
      <c r="F33" s="52"/>
      <c r="G33" s="9" t="str">
        <f>'RECAP REG'!F74</f>
        <v>Potage St Germain SSE</v>
      </c>
      <c r="H33" s="9"/>
      <c r="I33" s="34"/>
      <c r="J33" s="9" t="s">
        <v>23</v>
      </c>
      <c r="K33" s="8"/>
    </row>
    <row r="34" spans="2:11" ht="18" customHeight="1">
      <c r="B34" s="100"/>
      <c r="C34" s="9" t="str">
        <f>'RECAP REG'!F29</f>
        <v>Haricots verts vinaigrette SSE</v>
      </c>
      <c r="D34" s="12"/>
      <c r="E34" s="57"/>
      <c r="F34" s="50"/>
      <c r="G34" s="9">
        <f>'RECAP REG'!F75</f>
        <v>0</v>
      </c>
      <c r="H34" s="12"/>
      <c r="I34" s="34"/>
      <c r="J34" s="12"/>
      <c r="K34" s="2"/>
    </row>
    <row r="35" spans="2:11" ht="18" customHeight="1">
      <c r="B35" s="100"/>
      <c r="C35" s="9" t="str">
        <f>'RECAP REG'!F30</f>
        <v>Rôti de porc SSE</v>
      </c>
      <c r="D35" s="12"/>
      <c r="E35" s="57"/>
      <c r="F35" s="50"/>
      <c r="G35" s="9" t="str">
        <f>'RECAP REG'!F76</f>
        <v>Filet de colin sauce tomate SSE</v>
      </c>
      <c r="H35" s="12"/>
      <c r="I35" s="34"/>
      <c r="J35" s="12"/>
      <c r="K35" s="2"/>
    </row>
    <row r="36" spans="2:11" ht="18" customHeight="1" thickBot="1">
      <c r="B36" s="100"/>
      <c r="C36" s="9" t="str">
        <f>'RECAP REG'!F31</f>
        <v>Flageolets SSE</v>
      </c>
      <c r="D36" s="12"/>
      <c r="E36" s="57"/>
      <c r="F36" s="50"/>
      <c r="G36" s="9" t="str">
        <f>'RECAP REG'!F77</f>
        <v>Courgettes SSE</v>
      </c>
      <c r="H36" s="12"/>
      <c r="I36" s="34"/>
      <c r="J36" s="12"/>
      <c r="K36" s="2"/>
    </row>
    <row r="37" spans="2:11" ht="18" customHeight="1" thickBot="1">
      <c r="B37" s="100"/>
      <c r="C37" s="9" t="str">
        <f>'RECAP REG'!F32</f>
        <v>Edam s/sel</v>
      </c>
      <c r="D37" s="12"/>
      <c r="E37" s="57"/>
      <c r="F37" s="50"/>
      <c r="G37" s="9">
        <f>'RECAP REG'!F78</f>
        <v>0</v>
      </c>
      <c r="H37" s="12"/>
      <c r="I37" s="34"/>
      <c r="J37" s="12" t="s">
        <v>21</v>
      </c>
      <c r="K37" s="8"/>
    </row>
    <row r="38" spans="2:11" ht="18" customHeight="1" thickBot="1">
      <c r="B38" s="100"/>
      <c r="C38" s="9" t="str">
        <f>'RECAP REG'!F33</f>
        <v>Orange</v>
      </c>
      <c r="D38" s="12"/>
      <c r="E38" s="57"/>
      <c r="F38" s="50"/>
      <c r="G38" s="74" t="str">
        <f>'RECAP REG'!F79</f>
        <v>Semoule au lait s/sucre</v>
      </c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 t="s">
        <v>18</v>
      </c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22" t="str">
        <f>'RECAP REG'!F34</f>
        <v>Potage aux brocolis SSE</v>
      </c>
      <c r="D40" s="29"/>
      <c r="E40" s="47"/>
      <c r="F40" s="54"/>
      <c r="G40" s="21" t="str">
        <f>'RECAP REG'!F80</f>
        <v>Potage aux brocolis SSE</v>
      </c>
      <c r="H40" s="29"/>
      <c r="I40" s="34"/>
      <c r="J40" s="9" t="s">
        <v>0</v>
      </c>
      <c r="K40" s="8"/>
    </row>
    <row r="41" spans="2:11" ht="18" customHeight="1">
      <c r="B41" s="99"/>
      <c r="C41" s="18" t="str">
        <f>'RECAP REG'!F35</f>
        <v>Carottes râpées vinaigrette SSE</v>
      </c>
      <c r="D41" s="18"/>
      <c r="E41" s="57"/>
      <c r="F41" s="50"/>
      <c r="G41" s="18">
        <f>'RECAP REG'!F81</f>
        <v>0</v>
      </c>
      <c r="H41" s="18"/>
      <c r="I41" s="34"/>
      <c r="J41" s="12"/>
      <c r="K41" s="2"/>
    </row>
    <row r="42" spans="2:11" ht="18" customHeight="1">
      <c r="B42" s="99"/>
      <c r="C42" s="18" t="str">
        <f>'RECAP REG'!F36</f>
        <v>Poulet sauce suprême SSE</v>
      </c>
      <c r="D42" s="18"/>
      <c r="E42" s="57"/>
      <c r="F42" s="50"/>
      <c r="G42" s="18" t="str">
        <f>'RECAP REG'!F82</f>
        <v>Escalope de porc au jus SSE</v>
      </c>
      <c r="H42" s="18"/>
      <c r="I42" s="34"/>
      <c r="J42" s="12"/>
      <c r="K42" s="2"/>
    </row>
    <row r="43" spans="2:11" ht="18" customHeight="1" thickBot="1">
      <c r="B43" s="99"/>
      <c r="C43" s="18" t="str">
        <f>'RECAP REG'!F37</f>
        <v>Riz créole SSE</v>
      </c>
      <c r="D43" s="18"/>
      <c r="E43" s="57"/>
      <c r="F43" s="50"/>
      <c r="G43" s="18" t="str">
        <f>'RECAP REG'!F83</f>
        <v>P. de terre et navets SSE</v>
      </c>
      <c r="H43" s="18"/>
      <c r="I43" s="34"/>
      <c r="J43" s="12"/>
      <c r="K43" s="2"/>
    </row>
    <row r="44" spans="2:11" ht="18" customHeight="1" thickBot="1">
      <c r="B44" s="99"/>
      <c r="C44" s="18" t="str">
        <f>'RECAP REG'!F38</f>
        <v xml:space="preserve">Yaourt nature </v>
      </c>
      <c r="D44" s="18"/>
      <c r="E44" s="57"/>
      <c r="F44" s="50"/>
      <c r="G44" s="18">
        <f>'RECAP REG'!F84</f>
        <v>0</v>
      </c>
      <c r="H44" s="18"/>
      <c r="I44" s="34"/>
      <c r="J44" s="12" t="s">
        <v>13</v>
      </c>
      <c r="K44" s="8"/>
    </row>
    <row r="45" spans="2:11" ht="18" customHeight="1" thickBot="1">
      <c r="B45" s="99"/>
      <c r="C45" s="27" t="str">
        <f>'RECAP REG'!F39</f>
        <v>Entremets vanille s/sucre</v>
      </c>
      <c r="D45" s="18"/>
      <c r="E45" s="57"/>
      <c r="F45" s="50"/>
      <c r="G45" s="27" t="str">
        <f>'RECAP REG'!F85</f>
        <v>Pomme cuite s/sucre</v>
      </c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 t="s">
        <v>18</v>
      </c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'RECAP REG'!F40</f>
        <v>Potage de légumes SSE</v>
      </c>
      <c r="D47" s="9"/>
      <c r="E47" s="42"/>
      <c r="F47" s="52"/>
      <c r="G47" s="9" t="str">
        <f>'RECAP REG'!F86</f>
        <v>Potage de légumes SSE</v>
      </c>
      <c r="H47" s="9"/>
      <c r="I47" s="34"/>
      <c r="J47" s="9" t="s">
        <v>17</v>
      </c>
      <c r="K47" s="8"/>
    </row>
    <row r="48" spans="2:11" ht="18" customHeight="1">
      <c r="B48" s="100"/>
      <c r="C48" s="9" t="str">
        <f>'RECAP REG'!F41</f>
        <v>Betteraves aux pommes SSE</v>
      </c>
      <c r="D48" s="12"/>
      <c r="E48" s="57"/>
      <c r="F48" s="50"/>
      <c r="G48" s="9">
        <f>'RECAP REG'!F87</f>
        <v>0</v>
      </c>
      <c r="H48" s="12"/>
      <c r="I48" s="34"/>
      <c r="J48" s="12"/>
      <c r="K48" s="2"/>
    </row>
    <row r="49" spans="2:11" ht="18" customHeight="1">
      <c r="B49" s="100"/>
      <c r="C49" s="9" t="str">
        <f>'RECAP REG'!F42</f>
        <v>Filet de saumon sauce oseille SSE</v>
      </c>
      <c r="D49" s="12"/>
      <c r="E49" s="57"/>
      <c r="F49" s="50"/>
      <c r="G49" s="9" t="str">
        <f>'RECAP REG'!F88</f>
        <v>Steak haché de veau SSE</v>
      </c>
      <c r="H49" s="12"/>
      <c r="I49" s="34"/>
      <c r="J49" s="12"/>
      <c r="K49" s="2"/>
    </row>
    <row r="50" spans="2:11" ht="18" customHeight="1" thickBot="1">
      <c r="B50" s="100"/>
      <c r="C50" s="9" t="str">
        <f>'RECAP REG'!F43</f>
        <v>Tagliatelles SSE</v>
      </c>
      <c r="D50" s="12"/>
      <c r="E50" s="57"/>
      <c r="F50" s="50"/>
      <c r="G50" s="9" t="str">
        <f>'RECAP REG'!F89</f>
        <v>Blé et blettes SSE</v>
      </c>
      <c r="H50" s="12"/>
      <c r="I50" s="34"/>
      <c r="J50" s="12"/>
      <c r="K50" s="2"/>
    </row>
    <row r="51" spans="2:11" ht="18" customHeight="1" thickBot="1">
      <c r="B51" s="100"/>
      <c r="C51" s="9" t="str">
        <f>'RECAP REG'!F44</f>
        <v>Edam s/sel</v>
      </c>
      <c r="D51" s="12"/>
      <c r="E51" s="57"/>
      <c r="F51" s="50"/>
      <c r="G51" s="9">
        <f>'RECAP REG'!F90</f>
        <v>0</v>
      </c>
      <c r="H51" s="12"/>
      <c r="I51" s="34"/>
      <c r="J51" s="12" t="s">
        <v>25</v>
      </c>
      <c r="K51" s="8"/>
    </row>
    <row r="52" spans="2:11" ht="18" customHeight="1" thickBot="1">
      <c r="B52" s="100"/>
      <c r="C52" s="75" t="str">
        <f>'RECAP REG'!F45</f>
        <v>Clafoutis aux pommes s/sucre</v>
      </c>
      <c r="D52" s="28"/>
      <c r="E52" s="47"/>
      <c r="F52" s="56"/>
      <c r="G52" s="73" t="str">
        <f>'RECAP REG'!F91</f>
        <v>Kiwi</v>
      </c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97" t="s">
        <v>259</v>
      </c>
    </row>
    <row r="58" spans="2:11">
      <c r="C58" s="79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6.75" customHeight="1">
      <c r="C1" s="101"/>
      <c r="D1" s="101"/>
      <c r="E1" s="101"/>
      <c r="F1" s="4"/>
      <c r="G1"/>
      <c r="J1"/>
    </row>
    <row r="2" spans="2:11" ht="18.75" customHeight="1">
      <c r="C2" s="107" t="str">
        <f>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'MENU ABC'!C3:E3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'RECAP REG'!G4</f>
        <v>Potage potiron</v>
      </c>
      <c r="D5" s="9"/>
      <c r="E5" s="42"/>
      <c r="F5" s="52"/>
      <c r="G5" s="9" t="str">
        <f>'RECAP REG'!G50</f>
        <v>Potage potiron</v>
      </c>
      <c r="H5" s="9"/>
      <c r="I5" s="34"/>
      <c r="J5" s="9" t="s">
        <v>17</v>
      </c>
      <c r="K5" s="8"/>
    </row>
    <row r="6" spans="2:11" ht="18" customHeight="1">
      <c r="B6" s="103"/>
      <c r="C6" s="9" t="str">
        <f>'RECAP REG'!G5</f>
        <v>Œufs durs</v>
      </c>
      <c r="D6" s="12"/>
      <c r="E6" s="57"/>
      <c r="F6" s="50"/>
      <c r="G6" s="9">
        <f>'RECAP REG'!G51</f>
        <v>0</v>
      </c>
      <c r="H6" s="12"/>
      <c r="I6" s="34"/>
      <c r="J6" s="12"/>
      <c r="K6" s="2"/>
    </row>
    <row r="7" spans="2:11" ht="18" customHeight="1">
      <c r="B7" s="103"/>
      <c r="C7" s="9" t="str">
        <f>'RECAP REG'!G6</f>
        <v>Sauté de dinde au jus</v>
      </c>
      <c r="D7" s="12"/>
      <c r="E7" s="55"/>
      <c r="F7" s="50"/>
      <c r="G7" s="9" t="str">
        <f>'RECAP REG'!G52</f>
        <v>Bœuf mode</v>
      </c>
      <c r="H7" s="12"/>
      <c r="I7" s="34"/>
      <c r="J7" s="12"/>
      <c r="K7" s="2"/>
    </row>
    <row r="8" spans="2:11" ht="18" customHeight="1" thickBot="1">
      <c r="B8" s="103"/>
      <c r="C8" s="9" t="str">
        <f>'RECAP REG'!G7</f>
        <v>Semoule</v>
      </c>
      <c r="D8" s="12"/>
      <c r="E8" s="57"/>
      <c r="F8" s="50"/>
      <c r="G8" s="9" t="str">
        <f>'RECAP REG'!G53</f>
        <v>Carottes</v>
      </c>
      <c r="H8" s="12"/>
      <c r="I8" s="34"/>
      <c r="J8" s="12"/>
      <c r="K8" s="2"/>
    </row>
    <row r="9" spans="2:11" ht="18" customHeight="1" thickBot="1">
      <c r="B9" s="103"/>
      <c r="C9" s="9" t="str">
        <f>'RECAP REG'!G8</f>
        <v>Yaourt nature sucré</v>
      </c>
      <c r="D9" s="12"/>
      <c r="E9" s="57"/>
      <c r="F9" s="50"/>
      <c r="G9" s="9">
        <f>'RECAP REG'!G54</f>
        <v>0</v>
      </c>
      <c r="H9" s="12"/>
      <c r="I9" s="34"/>
      <c r="J9" s="12" t="s">
        <v>13</v>
      </c>
      <c r="K9" s="8"/>
    </row>
    <row r="10" spans="2:11" ht="18" customHeight="1" thickBot="1">
      <c r="B10" s="103"/>
      <c r="C10" s="75" t="str">
        <f>'RECAP REG'!G9</f>
        <v>Purée de pommes</v>
      </c>
      <c r="D10" s="15"/>
      <c r="E10" s="47"/>
      <c r="F10" s="51"/>
      <c r="G10" s="73" t="str">
        <f>'RECAP REG'!G55</f>
        <v>Crème dessert caramel</v>
      </c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 t="s">
        <v>18</v>
      </c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'RECAP REG'!G10</f>
        <v>Potage crécy</v>
      </c>
      <c r="D12" s="41"/>
      <c r="E12" s="42"/>
      <c r="F12" s="52"/>
      <c r="G12" s="41" t="str">
        <f>'RECAP REG'!G56</f>
        <v>Potage crécy</v>
      </c>
      <c r="H12" s="44"/>
      <c r="I12" s="34"/>
      <c r="J12" s="9" t="s">
        <v>17</v>
      </c>
      <c r="K12" s="8"/>
    </row>
    <row r="13" spans="2:11" ht="18" customHeight="1">
      <c r="B13" s="99"/>
      <c r="C13" s="24" t="str">
        <f>'RECAP REG'!G11</f>
        <v>Crêpe au jambon</v>
      </c>
      <c r="D13" s="18"/>
      <c r="E13" s="57"/>
      <c r="F13" s="50"/>
      <c r="G13" s="24">
        <f>'RECAP REG'!G57</f>
        <v>0</v>
      </c>
      <c r="H13" s="18"/>
      <c r="I13" s="34"/>
      <c r="J13" s="12"/>
      <c r="K13" s="2"/>
    </row>
    <row r="14" spans="2:11" ht="18" customHeight="1">
      <c r="B14" s="99"/>
      <c r="C14" s="24" t="str">
        <f>'RECAP REG'!G12</f>
        <v>Filet de colin beurre citron</v>
      </c>
      <c r="D14" s="18"/>
      <c r="E14" s="57"/>
      <c r="F14" s="50"/>
      <c r="G14" s="24" t="str">
        <f>'RECAP REG'!G58</f>
        <v>Sauté de porc au jus</v>
      </c>
      <c r="H14" s="18"/>
      <c r="I14" s="34"/>
      <c r="J14" s="12"/>
      <c r="K14" s="2"/>
    </row>
    <row r="15" spans="2:11" ht="18" customHeight="1" thickBot="1">
      <c r="B15" s="99"/>
      <c r="C15" s="24" t="str">
        <f>'RECAP REG'!G13</f>
        <v>P.de terre persillées</v>
      </c>
      <c r="D15" s="18"/>
      <c r="E15" s="57"/>
      <c r="F15" s="50"/>
      <c r="G15" s="24" t="str">
        <f>'RECAP REG'!G59</f>
        <v>Riz créole</v>
      </c>
      <c r="H15" s="18"/>
      <c r="I15" s="34"/>
      <c r="J15" s="12"/>
      <c r="K15" s="2"/>
    </row>
    <row r="16" spans="2:11" ht="18" customHeight="1" thickBot="1">
      <c r="B16" s="99"/>
      <c r="C16" s="24" t="str">
        <f>'RECAP REG'!G14</f>
        <v>Edam</v>
      </c>
      <c r="D16" s="18"/>
      <c r="E16" s="57"/>
      <c r="F16" s="50"/>
      <c r="G16" s="24">
        <f>'RECAP REG'!G60</f>
        <v>0</v>
      </c>
      <c r="H16" s="18"/>
      <c r="I16" s="34"/>
      <c r="J16" s="12" t="s">
        <v>21</v>
      </c>
      <c r="K16" s="8"/>
    </row>
    <row r="17" spans="2:11" ht="18" customHeight="1" thickBot="1">
      <c r="B17" s="99"/>
      <c r="C17" s="81" t="str">
        <f>'RECAP REG'!G15</f>
        <v>Crème pâtissière au café</v>
      </c>
      <c r="D17" s="21"/>
      <c r="E17" s="47"/>
      <c r="F17" s="51"/>
      <c r="G17" s="58" t="str">
        <f>'RECAP REG'!G61</f>
        <v>Liégeois vanille</v>
      </c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 t="s">
        <v>18</v>
      </c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'RECAP REG'!G16</f>
        <v>Potage de légumes</v>
      </c>
      <c r="D19" s="9"/>
      <c r="E19" s="42"/>
      <c r="F19" s="52"/>
      <c r="G19" s="9" t="str">
        <f>'RECAP REG'!G62</f>
        <v>Potage de légumes</v>
      </c>
      <c r="H19" s="9"/>
      <c r="I19" s="34"/>
      <c r="J19" s="9" t="s">
        <v>2</v>
      </c>
      <c r="K19" s="8"/>
    </row>
    <row r="20" spans="2:11" ht="18" customHeight="1">
      <c r="B20" s="104"/>
      <c r="C20" s="9" t="str">
        <f>'RECAP REG'!G17</f>
        <v>Surimi</v>
      </c>
      <c r="D20" s="12"/>
      <c r="E20" s="57"/>
      <c r="F20" s="50"/>
      <c r="G20" s="9">
        <f>'RECAP REG'!G63</f>
        <v>0</v>
      </c>
      <c r="H20" s="12"/>
      <c r="I20" s="34"/>
      <c r="J20" s="12"/>
      <c r="K20" s="2"/>
    </row>
    <row r="21" spans="2:11" ht="18" customHeight="1">
      <c r="B21" s="104"/>
      <c r="C21" s="9" t="str">
        <f>'RECAP REG'!G18</f>
        <v>Haché de veau</v>
      </c>
      <c r="D21" s="12"/>
      <c r="E21" s="57"/>
      <c r="F21" s="50"/>
      <c r="G21" s="9" t="str">
        <f>'RECAP REG'!G64</f>
        <v xml:space="preserve">Poulet rôti </v>
      </c>
      <c r="H21" s="12"/>
      <c r="I21" s="34"/>
      <c r="J21" s="12"/>
      <c r="K21" s="2"/>
    </row>
    <row r="22" spans="2:11" ht="18" customHeight="1" thickBot="1">
      <c r="B22" s="104"/>
      <c r="C22" s="9" t="str">
        <f>'RECAP REG'!G19</f>
        <v>Poêlée de légumes</v>
      </c>
      <c r="D22" s="12"/>
      <c r="E22" s="57"/>
      <c r="F22" s="50"/>
      <c r="G22" s="9" t="str">
        <f>'RECAP REG'!G65</f>
        <v>Tortis</v>
      </c>
      <c r="H22" s="12"/>
      <c r="I22" s="34"/>
      <c r="J22" s="12"/>
      <c r="K22" s="2"/>
    </row>
    <row r="23" spans="2:11" ht="18" customHeight="1" thickBot="1">
      <c r="B23" s="104"/>
      <c r="C23" s="9" t="str">
        <f>'RECAP REG'!G20</f>
        <v>Faisselle et sucre</v>
      </c>
      <c r="D23" s="12"/>
      <c r="E23" s="57"/>
      <c r="F23" s="50"/>
      <c r="G23" s="9">
        <f>'RECAP REG'!G66</f>
        <v>0</v>
      </c>
      <c r="H23" s="12"/>
      <c r="I23" s="34"/>
      <c r="J23" s="12" t="s">
        <v>25</v>
      </c>
      <c r="K23" s="8"/>
    </row>
    <row r="24" spans="2:11" ht="18" customHeight="1" thickBot="1">
      <c r="B24" s="104"/>
      <c r="C24" s="74" t="str">
        <f>'RECAP REG'!G21</f>
        <v>Purée pomme raisin</v>
      </c>
      <c r="D24" s="12"/>
      <c r="E24" s="57"/>
      <c r="F24" s="50"/>
      <c r="G24" s="74" t="str">
        <f>'RECAP REG'!G67</f>
        <v>Tapioca au lait</v>
      </c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 t="s">
        <v>18</v>
      </c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'RECAP REG'!G22</f>
        <v>Potage de légumes</v>
      </c>
      <c r="D26" s="24"/>
      <c r="E26" s="42"/>
      <c r="F26" s="52"/>
      <c r="G26" s="24" t="str">
        <f>'RECAP REG'!G68</f>
        <v>Potage de légumes</v>
      </c>
      <c r="H26" s="24"/>
      <c r="I26" s="34"/>
      <c r="J26" s="9" t="s">
        <v>0</v>
      </c>
      <c r="K26" s="8"/>
    </row>
    <row r="27" spans="2:11" ht="18" customHeight="1">
      <c r="B27" s="99"/>
      <c r="C27" s="41" t="str">
        <f>'RECAP REG'!G23</f>
        <v>Jambon blanc</v>
      </c>
      <c r="D27" s="18"/>
      <c r="E27" s="57"/>
      <c r="F27" s="50"/>
      <c r="G27" s="24">
        <f>'RECAP REG'!G69</f>
        <v>0</v>
      </c>
      <c r="H27" s="18"/>
      <c r="I27" s="34"/>
      <c r="J27" s="12"/>
      <c r="K27" s="2"/>
    </row>
    <row r="28" spans="2:11" ht="18" customHeight="1">
      <c r="B28" s="99"/>
      <c r="C28" s="41" t="str">
        <f>'RECAP REG'!G24</f>
        <v>Omelette</v>
      </c>
      <c r="D28" s="18"/>
      <c r="E28" s="57"/>
      <c r="F28" s="50"/>
      <c r="G28" s="41" t="str">
        <f>'RECAP REG'!G70</f>
        <v>Hachis Parmentier</v>
      </c>
      <c r="H28" s="18"/>
      <c r="I28" s="34"/>
      <c r="J28" s="12"/>
      <c r="K28" s="2"/>
    </row>
    <row r="29" spans="2:11" ht="18" customHeight="1" thickBot="1">
      <c r="B29" s="99"/>
      <c r="C29" s="41" t="str">
        <f>'RECAP REG'!G25</f>
        <v>Carottes</v>
      </c>
      <c r="D29" s="18"/>
      <c r="E29" s="57"/>
      <c r="F29" s="50"/>
      <c r="G29" s="24" t="str">
        <f>'RECAP REG'!G71</f>
        <v>***</v>
      </c>
      <c r="H29" s="18"/>
      <c r="I29" s="34"/>
      <c r="J29" s="12"/>
      <c r="K29" s="2"/>
    </row>
    <row r="30" spans="2:11" ht="18" customHeight="1" thickBot="1">
      <c r="B30" s="99"/>
      <c r="C30" s="41" t="str">
        <f>'RECAP REG'!G26</f>
        <v>Pavé 1/2 sel</v>
      </c>
      <c r="D30" s="18"/>
      <c r="E30" s="57"/>
      <c r="F30" s="50"/>
      <c r="G30" s="24">
        <f>'RECAP REG'!G72</f>
        <v>0</v>
      </c>
      <c r="H30" s="18"/>
      <c r="I30" s="34"/>
      <c r="J30" s="12" t="s">
        <v>24</v>
      </c>
      <c r="K30" s="8"/>
    </row>
    <row r="31" spans="2:11" ht="18" customHeight="1" thickBot="1">
      <c r="B31" s="99"/>
      <c r="C31" s="76" t="str">
        <f>'RECAP REG'!G27</f>
        <v>Moelleux miel épices</v>
      </c>
      <c r="D31" s="27"/>
      <c r="E31" s="57"/>
      <c r="F31" s="53"/>
      <c r="G31" s="80" t="str">
        <f>'RECAP REG'!G73</f>
        <v>Purée pomme fruits rouges</v>
      </c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 t="s">
        <v>18</v>
      </c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'RECAP REG'!G28</f>
        <v>Potage de légumes</v>
      </c>
      <c r="D33" s="9"/>
      <c r="E33" s="42"/>
      <c r="F33" s="52"/>
      <c r="G33" s="9" t="str">
        <f>'RECAP REG'!G74</f>
        <v>Potage de légumes</v>
      </c>
      <c r="H33" s="9"/>
      <c r="I33" s="34"/>
      <c r="J33" s="9" t="s">
        <v>23</v>
      </c>
      <c r="K33" s="8"/>
    </row>
    <row r="34" spans="2:11" ht="18" customHeight="1">
      <c r="B34" s="100"/>
      <c r="C34" s="9" t="str">
        <f>'RECAP REG'!G29</f>
        <v>Haricots verts vinaigrette</v>
      </c>
      <c r="D34" s="12"/>
      <c r="E34" s="57"/>
      <c r="F34" s="50"/>
      <c r="G34" s="9">
        <f>'RECAP REG'!G75</f>
        <v>0</v>
      </c>
      <c r="H34" s="12"/>
      <c r="I34" s="34"/>
      <c r="J34" s="12"/>
      <c r="K34" s="2"/>
    </row>
    <row r="35" spans="2:11" ht="18" customHeight="1">
      <c r="B35" s="100"/>
      <c r="C35" s="9" t="str">
        <f>'RECAP REG'!G30</f>
        <v>Rôti de porc</v>
      </c>
      <c r="D35" s="12"/>
      <c r="E35" s="57"/>
      <c r="F35" s="50"/>
      <c r="G35" s="9" t="str">
        <f>'RECAP REG'!G76</f>
        <v>Filet de colin  poché</v>
      </c>
      <c r="H35" s="12"/>
      <c r="I35" s="34"/>
      <c r="J35" s="12"/>
      <c r="K35" s="2"/>
    </row>
    <row r="36" spans="2:11" ht="18" customHeight="1" thickBot="1">
      <c r="B36" s="100"/>
      <c r="C36" s="9" t="str">
        <f>'RECAP REG'!G31</f>
        <v>Pommes vapeur</v>
      </c>
      <c r="D36" s="12"/>
      <c r="E36" s="57"/>
      <c r="F36" s="50"/>
      <c r="G36" s="9" t="str">
        <f>'RECAP REG'!G77</f>
        <v>Courgettes</v>
      </c>
      <c r="H36" s="12"/>
      <c r="I36" s="34"/>
      <c r="J36" s="12"/>
      <c r="K36" s="2"/>
    </row>
    <row r="37" spans="2:11" ht="18" customHeight="1" thickBot="1">
      <c r="B37" s="100"/>
      <c r="C37" s="9" t="str">
        <f>'RECAP REG'!G32</f>
        <v>Fraidou</v>
      </c>
      <c r="D37" s="12"/>
      <c r="E37" s="57"/>
      <c r="F37" s="50"/>
      <c r="G37" s="9">
        <f>'RECAP REG'!G78</f>
        <v>0</v>
      </c>
      <c r="H37" s="12"/>
      <c r="I37" s="34"/>
      <c r="J37" s="12" t="s">
        <v>21</v>
      </c>
      <c r="K37" s="8"/>
    </row>
    <row r="38" spans="2:11" ht="18" customHeight="1" thickBot="1">
      <c r="B38" s="100"/>
      <c r="C38" s="9" t="str">
        <f>'RECAP REG'!G33</f>
        <v>Liégeois café</v>
      </c>
      <c r="D38" s="12"/>
      <c r="E38" s="57"/>
      <c r="F38" s="50"/>
      <c r="G38" s="9" t="str">
        <f>'RECAP REG'!G79</f>
        <v>Flan nappé caramel</v>
      </c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 t="s">
        <v>18</v>
      </c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22" t="str">
        <f>'RECAP REG'!G34</f>
        <v>Potage de légumes</v>
      </c>
      <c r="D40" s="29"/>
      <c r="E40" s="47"/>
      <c r="F40" s="54"/>
      <c r="G40" s="21" t="str">
        <f>'RECAP REG'!G80</f>
        <v>Potage de légumes</v>
      </c>
      <c r="H40" s="29"/>
      <c r="I40" s="34"/>
      <c r="J40" s="9" t="s">
        <v>0</v>
      </c>
      <c r="K40" s="8"/>
    </row>
    <row r="41" spans="2:11" ht="18" customHeight="1">
      <c r="B41" s="99"/>
      <c r="C41" s="18" t="str">
        <f>'RECAP REG'!G35</f>
        <v>Carottes cuites à la coriandre</v>
      </c>
      <c r="D41" s="18"/>
      <c r="E41" s="57"/>
      <c r="F41" s="50"/>
      <c r="G41" s="18">
        <f>'RECAP REG'!G81</f>
        <v>0</v>
      </c>
      <c r="H41" s="18"/>
      <c r="I41" s="34"/>
      <c r="J41" s="12"/>
      <c r="K41" s="2"/>
    </row>
    <row r="42" spans="2:11" ht="18" customHeight="1">
      <c r="B42" s="99"/>
      <c r="C42" s="18" t="str">
        <f>'RECAP REG'!G36</f>
        <v>Poulet sauce suprême</v>
      </c>
      <c r="D42" s="18"/>
      <c r="E42" s="57"/>
      <c r="F42" s="50"/>
      <c r="G42" s="18" t="str">
        <f>'RECAP REG'!G82</f>
        <v>Escalope de porc au jus</v>
      </c>
      <c r="H42" s="18"/>
      <c r="I42" s="34"/>
      <c r="J42" s="12"/>
      <c r="K42" s="2"/>
    </row>
    <row r="43" spans="2:11" ht="18" customHeight="1" thickBot="1">
      <c r="B43" s="99"/>
      <c r="C43" s="18" t="str">
        <f>'RECAP REG'!G37</f>
        <v>Riz créole</v>
      </c>
      <c r="D43" s="18"/>
      <c r="E43" s="57"/>
      <c r="F43" s="50"/>
      <c r="G43" s="18" t="str">
        <f>'RECAP REG'!G83</f>
        <v>Navets braisés</v>
      </c>
      <c r="H43" s="18"/>
      <c r="I43" s="34"/>
      <c r="J43" s="12"/>
      <c r="K43" s="2"/>
    </row>
    <row r="44" spans="2:11" ht="18" customHeight="1" thickBot="1">
      <c r="B44" s="99"/>
      <c r="C44" s="18" t="str">
        <f>'RECAP REG'!G38</f>
        <v>Yaourt nature sucré</v>
      </c>
      <c r="D44" s="18"/>
      <c r="E44" s="57"/>
      <c r="F44" s="50"/>
      <c r="G44" s="18">
        <f>'RECAP REG'!G84</f>
        <v>0</v>
      </c>
      <c r="H44" s="18"/>
      <c r="I44" s="34"/>
      <c r="J44" s="12" t="s">
        <v>13</v>
      </c>
      <c r="K44" s="8"/>
    </row>
    <row r="45" spans="2:11" ht="18" customHeight="1" thickBot="1">
      <c r="B45" s="99"/>
      <c r="C45" s="27" t="str">
        <f>'RECAP REG'!G39</f>
        <v>Entremets vanille</v>
      </c>
      <c r="D45" s="18"/>
      <c r="E45" s="57"/>
      <c r="F45" s="50"/>
      <c r="G45" s="27" t="str">
        <f>'RECAP REG'!G85</f>
        <v>Pomme cuite</v>
      </c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 t="s">
        <v>18</v>
      </c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'RECAP REG'!G40</f>
        <v>Potage de légumes</v>
      </c>
      <c r="D47" s="9"/>
      <c r="E47" s="42"/>
      <c r="F47" s="52"/>
      <c r="G47" s="9" t="str">
        <f>'RECAP REG'!G86</f>
        <v>Potage de légumes</v>
      </c>
      <c r="H47" s="9"/>
      <c r="I47" s="34"/>
      <c r="J47" s="9" t="s">
        <v>17</v>
      </c>
      <c r="K47" s="8"/>
    </row>
    <row r="48" spans="2:11" ht="18" customHeight="1">
      <c r="B48" s="100"/>
      <c r="C48" s="9" t="str">
        <f>'RECAP REG'!G41</f>
        <v>Betteraves aux pommes</v>
      </c>
      <c r="D48" s="12"/>
      <c r="E48" s="57"/>
      <c r="F48" s="50"/>
      <c r="G48" s="9">
        <f>'RECAP REG'!G87</f>
        <v>0</v>
      </c>
      <c r="H48" s="12"/>
      <c r="I48" s="34"/>
      <c r="J48" s="12"/>
      <c r="K48" s="2"/>
    </row>
    <row r="49" spans="2:11" ht="18" customHeight="1">
      <c r="B49" s="100"/>
      <c r="C49" s="9" t="str">
        <f>'RECAP REG'!G42</f>
        <v>Filet de saumon sauce oseille</v>
      </c>
      <c r="D49" s="12"/>
      <c r="E49" s="57"/>
      <c r="F49" s="50"/>
      <c r="G49" s="9" t="str">
        <f>'RECAP REG'!G88</f>
        <v>Caroline au fromage</v>
      </c>
      <c r="H49" s="12"/>
      <c r="I49" s="34"/>
      <c r="J49" s="12"/>
      <c r="K49" s="2"/>
    </row>
    <row r="50" spans="2:11" ht="18" customHeight="1" thickBot="1">
      <c r="B50" s="100"/>
      <c r="C50" s="9" t="str">
        <f>'RECAP REG'!G43</f>
        <v>Tagliatelles</v>
      </c>
      <c r="D50" s="12"/>
      <c r="E50" s="57"/>
      <c r="F50" s="50"/>
      <c r="G50" s="9" t="str">
        <f>'RECAP REG'!G89</f>
        <v>Haricots beurre</v>
      </c>
      <c r="H50" s="12"/>
      <c r="I50" s="34"/>
      <c r="J50" s="12"/>
      <c r="K50" s="2"/>
    </row>
    <row r="51" spans="2:11" ht="18" customHeight="1" thickBot="1">
      <c r="B51" s="100"/>
      <c r="C51" s="9" t="str">
        <f>'RECAP REG'!G44</f>
        <v>Saint Morêt</v>
      </c>
      <c r="D51" s="12"/>
      <c r="E51" s="57"/>
      <c r="F51" s="50"/>
      <c r="G51" s="9">
        <f>'RECAP REG'!G90</f>
        <v>0</v>
      </c>
      <c r="H51" s="12"/>
      <c r="I51" s="34"/>
      <c r="J51" s="12" t="s">
        <v>25</v>
      </c>
      <c r="K51" s="8"/>
    </row>
    <row r="52" spans="2:11" ht="18" customHeight="1" thickBot="1">
      <c r="B52" s="100"/>
      <c r="C52" s="75" t="str">
        <f>'RECAP REG'!G45</f>
        <v xml:space="preserve">Clafoutis aux pommes </v>
      </c>
      <c r="D52" s="28"/>
      <c r="E52" s="47"/>
      <c r="F52" s="56"/>
      <c r="G52" s="75" t="str">
        <f>'RECAP REG'!G91</f>
        <v>Semoule au lait au citron</v>
      </c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79"/>
    </row>
    <row r="58" spans="2:11">
      <c r="C58" s="79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74.25" customHeight="1">
      <c r="C1" s="101"/>
      <c r="D1" s="101"/>
      <c r="E1" s="101"/>
      <c r="F1" s="4"/>
      <c r="G1"/>
      <c r="J1"/>
    </row>
    <row r="2" spans="2:11" ht="17.25" customHeight="1">
      <c r="C2" s="107" t="str">
        <f>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'MENU ABC'!$C$3:$E$3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+'RECAP REG'!H4</f>
        <v>Potage potiron</v>
      </c>
      <c r="D5" s="9"/>
      <c r="E5" s="42"/>
      <c r="F5" s="52"/>
      <c r="G5" s="9"/>
      <c r="H5" s="9"/>
      <c r="I5" s="34"/>
      <c r="J5" s="9" t="s">
        <v>17</v>
      </c>
      <c r="K5" s="8"/>
    </row>
    <row r="6" spans="2:11" ht="18" customHeight="1">
      <c r="B6" s="103"/>
      <c r="C6" s="9" t="str">
        <f>+'RECAP REG'!H5</f>
        <v>Chou rouge vinaigrette</v>
      </c>
      <c r="D6" s="12"/>
      <c r="E6" s="57"/>
      <c r="F6" s="50"/>
      <c r="G6" s="9"/>
      <c r="H6" s="12"/>
      <c r="I6" s="34"/>
      <c r="J6" s="12"/>
      <c r="K6" s="2"/>
    </row>
    <row r="7" spans="2:11" ht="18" customHeight="1">
      <c r="B7" s="103"/>
      <c r="C7" s="9" t="str">
        <f>+'RECAP REG'!H6</f>
        <v>Beignets de poisson citron</v>
      </c>
      <c r="D7" s="12"/>
      <c r="E7" s="55"/>
      <c r="F7" s="50"/>
      <c r="G7" s="9"/>
      <c r="H7" s="12"/>
      <c r="I7" s="34"/>
      <c r="J7" s="12"/>
      <c r="K7" s="2"/>
    </row>
    <row r="8" spans="2:11" ht="18" customHeight="1" thickBot="1">
      <c r="B8" s="103"/>
      <c r="C8" s="9" t="str">
        <f>+'RECAP REG'!H7</f>
        <v>Semoule</v>
      </c>
      <c r="D8" s="12"/>
      <c r="E8" s="57"/>
      <c r="F8" s="50"/>
      <c r="G8" s="9"/>
      <c r="H8" s="12"/>
      <c r="I8" s="34"/>
      <c r="J8" s="12"/>
      <c r="K8" s="2"/>
    </row>
    <row r="9" spans="2:11" ht="18" customHeight="1" thickBot="1">
      <c r="B9" s="103"/>
      <c r="C9" s="9" t="str">
        <f>+'RECAP REG'!H8</f>
        <v>Yaourt nature sucré</v>
      </c>
      <c r="D9" s="12"/>
      <c r="E9" s="57"/>
      <c r="F9" s="50"/>
      <c r="G9" s="9"/>
      <c r="H9" s="12"/>
      <c r="I9" s="34"/>
      <c r="J9" s="12" t="s">
        <v>13</v>
      </c>
      <c r="K9" s="8"/>
    </row>
    <row r="10" spans="2:11" ht="18" customHeight="1" thickBot="1">
      <c r="B10" s="103"/>
      <c r="C10" s="74" t="str">
        <f>+'RECAP REG'!H9</f>
        <v>Purée de pommes</v>
      </c>
      <c r="D10" s="15"/>
      <c r="E10" s="47"/>
      <c r="F10" s="51"/>
      <c r="G10" s="73"/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/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+'RECAP REG'!H10</f>
        <v>Potage crécy</v>
      </c>
      <c r="D12" s="41"/>
      <c r="E12" s="42"/>
      <c r="F12" s="52"/>
      <c r="G12" s="41"/>
      <c r="H12" s="44"/>
      <c r="I12" s="34"/>
      <c r="J12" s="9" t="s">
        <v>17</v>
      </c>
      <c r="K12" s="8"/>
    </row>
    <row r="13" spans="2:11" ht="18" customHeight="1">
      <c r="B13" s="99"/>
      <c r="C13" s="24" t="str">
        <f>+'RECAP REG'!H11</f>
        <v>Macédoine de légumes mayonnaise</v>
      </c>
      <c r="D13" s="18"/>
      <c r="E13" s="57"/>
      <c r="F13" s="50"/>
      <c r="G13" s="24"/>
      <c r="H13" s="18"/>
      <c r="I13" s="34"/>
      <c r="J13" s="12"/>
      <c r="K13" s="2"/>
    </row>
    <row r="14" spans="2:11" ht="18" customHeight="1">
      <c r="B14" s="99"/>
      <c r="C14" s="24" t="str">
        <f>+'RECAP REG'!H12</f>
        <v>Julienne de légumes</v>
      </c>
      <c r="D14" s="18"/>
      <c r="E14" s="57"/>
      <c r="F14" s="50"/>
      <c r="G14" s="24"/>
      <c r="H14" s="18"/>
      <c r="I14" s="34"/>
      <c r="J14" s="12"/>
      <c r="K14" s="2"/>
    </row>
    <row r="15" spans="2:11" ht="18" customHeight="1" thickBot="1">
      <c r="B15" s="99"/>
      <c r="C15" s="24" t="str">
        <f>+'RECAP REG'!H13</f>
        <v>P.de terre persillées</v>
      </c>
      <c r="D15" s="18"/>
      <c r="E15" s="57"/>
      <c r="F15" s="50"/>
      <c r="G15" s="24"/>
      <c r="H15" s="18"/>
      <c r="I15" s="34"/>
      <c r="J15" s="12"/>
      <c r="K15" s="2"/>
    </row>
    <row r="16" spans="2:11" ht="18" customHeight="1" thickBot="1">
      <c r="B16" s="99"/>
      <c r="C16" s="24" t="str">
        <f>+'RECAP REG'!H14</f>
        <v>Edam</v>
      </c>
      <c r="D16" s="18"/>
      <c r="E16" s="57"/>
      <c r="F16" s="50"/>
      <c r="G16" s="24"/>
      <c r="H16" s="18"/>
      <c r="I16" s="34"/>
      <c r="J16" s="12" t="s">
        <v>21</v>
      </c>
      <c r="K16" s="8"/>
    </row>
    <row r="17" spans="2:11" ht="18" customHeight="1" thickBot="1">
      <c r="B17" s="99"/>
      <c r="C17" s="81" t="str">
        <f>+'RECAP REG'!H15</f>
        <v>Crème pâtissière au café</v>
      </c>
      <c r="D17" s="21"/>
      <c r="E17" s="47"/>
      <c r="F17" s="51"/>
      <c r="G17" s="58"/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/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+'RECAP REG'!H16</f>
        <v>Potage Dubarry</v>
      </c>
      <c r="D19" s="9"/>
      <c r="E19" s="42"/>
      <c r="F19" s="52"/>
      <c r="G19" s="9"/>
      <c r="H19" s="9"/>
      <c r="I19" s="34"/>
      <c r="J19" s="9" t="s">
        <v>2</v>
      </c>
      <c r="K19" s="8"/>
    </row>
    <row r="20" spans="2:11" ht="18" customHeight="1">
      <c r="B20" s="104"/>
      <c r="C20" s="9" t="str">
        <f>+'RECAP REG'!H17</f>
        <v>Concombre vinaigrette</v>
      </c>
      <c r="D20" s="12"/>
      <c r="E20" s="57"/>
      <c r="F20" s="50"/>
      <c r="G20" s="9"/>
      <c r="H20" s="12"/>
      <c r="I20" s="34"/>
      <c r="J20" s="12"/>
      <c r="K20" s="2"/>
    </row>
    <row r="21" spans="2:11" ht="18" customHeight="1">
      <c r="B21" s="104"/>
      <c r="C21" s="9" t="str">
        <f>+'RECAP REG'!H18</f>
        <v>Tortis</v>
      </c>
      <c r="D21" s="12"/>
      <c r="E21" s="57"/>
      <c r="F21" s="50"/>
      <c r="G21" s="9"/>
      <c r="H21" s="12"/>
      <c r="I21" s="34"/>
      <c r="J21" s="12"/>
      <c r="K21" s="2"/>
    </row>
    <row r="22" spans="2:11" ht="18" customHeight="1" thickBot="1">
      <c r="B22" s="104"/>
      <c r="C22" s="9" t="str">
        <f>+'RECAP REG'!H19</f>
        <v>Poêlée de légumes</v>
      </c>
      <c r="D22" s="12"/>
      <c r="E22" s="57"/>
      <c r="F22" s="50"/>
      <c r="G22" s="9"/>
      <c r="H22" s="12"/>
      <c r="I22" s="34"/>
      <c r="J22" s="12"/>
      <c r="K22" s="2"/>
    </row>
    <row r="23" spans="2:11" ht="18" customHeight="1" thickBot="1">
      <c r="B23" s="104"/>
      <c r="C23" s="9" t="str">
        <f>+'RECAP REG'!H20</f>
        <v>Faisselle et sucre</v>
      </c>
      <c r="D23" s="12"/>
      <c r="E23" s="57"/>
      <c r="F23" s="50"/>
      <c r="G23" s="9"/>
      <c r="H23" s="12"/>
      <c r="I23" s="34"/>
      <c r="J23" s="12" t="s">
        <v>25</v>
      </c>
      <c r="K23" s="8"/>
    </row>
    <row r="24" spans="2:11" ht="18" customHeight="1" thickBot="1">
      <c r="B24" s="104"/>
      <c r="C24" s="74" t="str">
        <f>+'RECAP REG'!H21</f>
        <v>Purée pomme raisin</v>
      </c>
      <c r="D24" s="12"/>
      <c r="E24" s="57"/>
      <c r="F24" s="50"/>
      <c r="G24" s="9"/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/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+'RECAP REG'!H22</f>
        <v xml:space="preserve">Potage de légumes </v>
      </c>
      <c r="D26" s="24"/>
      <c r="E26" s="42"/>
      <c r="F26" s="52"/>
      <c r="G26" s="24"/>
      <c r="H26" s="24"/>
      <c r="I26" s="34"/>
      <c r="J26" s="9" t="s">
        <v>0</v>
      </c>
      <c r="K26" s="8"/>
    </row>
    <row r="27" spans="2:11" ht="18" customHeight="1">
      <c r="B27" s="99"/>
      <c r="C27" s="41" t="str">
        <f>+'RECAP REG'!H23</f>
        <v>1/2 pomelos</v>
      </c>
      <c r="D27" s="18"/>
      <c r="E27" s="57"/>
      <c r="F27" s="50"/>
      <c r="G27" s="24"/>
      <c r="H27" s="18"/>
      <c r="I27" s="34"/>
      <c r="J27" s="12"/>
      <c r="K27" s="2"/>
    </row>
    <row r="28" spans="2:11" ht="18" customHeight="1">
      <c r="B28" s="99"/>
      <c r="C28" s="44" t="str">
        <f>+'RECAP REG'!H24</f>
        <v>Omelette</v>
      </c>
      <c r="D28" s="18"/>
      <c r="E28" s="57"/>
      <c r="F28" s="50"/>
      <c r="G28" s="41"/>
      <c r="H28" s="18"/>
      <c r="I28" s="34"/>
      <c r="J28" s="12"/>
      <c r="K28" s="2"/>
    </row>
    <row r="29" spans="2:11" ht="18" customHeight="1" thickBot="1">
      <c r="B29" s="99"/>
      <c r="C29" s="41" t="str">
        <f>+'RECAP REG'!H25</f>
        <v>Petits-pois carottes</v>
      </c>
      <c r="D29" s="18"/>
      <c r="E29" s="57"/>
      <c r="F29" s="50"/>
      <c r="G29" s="24"/>
      <c r="H29" s="18"/>
      <c r="I29" s="34"/>
      <c r="J29" s="12"/>
      <c r="K29" s="2"/>
    </row>
    <row r="30" spans="2:11" ht="18" customHeight="1" thickBot="1">
      <c r="B30" s="99"/>
      <c r="C30" s="41" t="str">
        <f>+'RECAP REG'!H26</f>
        <v>Brie</v>
      </c>
      <c r="D30" s="18"/>
      <c r="E30" s="57"/>
      <c r="F30" s="50"/>
      <c r="G30" s="24"/>
      <c r="H30" s="18"/>
      <c r="I30" s="34"/>
      <c r="J30" s="12" t="s">
        <v>24</v>
      </c>
      <c r="K30" s="8"/>
    </row>
    <row r="31" spans="2:11" ht="18" customHeight="1" thickBot="1">
      <c r="B31" s="99"/>
      <c r="C31" s="41" t="str">
        <f>+'RECAP REG'!H27</f>
        <v>Moelleux miel épices</v>
      </c>
      <c r="D31" s="27"/>
      <c r="E31" s="57"/>
      <c r="F31" s="53"/>
      <c r="G31" s="24"/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/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+'RECAP REG'!H28</f>
        <v>Potage St Germain</v>
      </c>
      <c r="D33" s="9"/>
      <c r="E33" s="42"/>
      <c r="F33" s="52"/>
      <c r="G33" s="9"/>
      <c r="H33" s="9"/>
      <c r="I33" s="34"/>
      <c r="J33" s="9" t="s">
        <v>23</v>
      </c>
      <c r="K33" s="8"/>
    </row>
    <row r="34" spans="2:11" ht="18" customHeight="1">
      <c r="B34" s="100"/>
      <c r="C34" s="9" t="str">
        <f>+'RECAP REG'!H29</f>
        <v>Salade américaine</v>
      </c>
      <c r="D34" s="12"/>
      <c r="E34" s="57"/>
      <c r="F34" s="50"/>
      <c r="G34" s="9"/>
      <c r="H34" s="12"/>
      <c r="I34" s="34"/>
      <c r="J34" s="12"/>
      <c r="K34" s="2"/>
    </row>
    <row r="35" spans="2:11" ht="18" customHeight="1">
      <c r="B35" s="100"/>
      <c r="C35" s="9" t="str">
        <f>+'RECAP REG'!H30</f>
        <v>Flageolets</v>
      </c>
      <c r="D35" s="12"/>
      <c r="E35" s="57"/>
      <c r="F35" s="50"/>
      <c r="G35" s="9"/>
      <c r="H35" s="12"/>
      <c r="I35" s="34"/>
      <c r="J35" s="12"/>
      <c r="K35" s="2"/>
    </row>
    <row r="36" spans="2:11" ht="18" customHeight="1" thickBot="1">
      <c r="B36" s="100"/>
      <c r="C36" s="9" t="str">
        <f>+'RECAP REG'!H31</f>
        <v>Haricots verts</v>
      </c>
      <c r="D36" s="12"/>
      <c r="E36" s="57"/>
      <c r="F36" s="50"/>
      <c r="G36" s="9"/>
      <c r="H36" s="12"/>
      <c r="I36" s="34"/>
      <c r="J36" s="12"/>
      <c r="K36" s="2"/>
    </row>
    <row r="37" spans="2:11" ht="18" customHeight="1" thickBot="1">
      <c r="B37" s="100"/>
      <c r="C37" s="9" t="str">
        <f>+'RECAP REG'!H32</f>
        <v>Fraidou</v>
      </c>
      <c r="D37" s="12"/>
      <c r="E37" s="57"/>
      <c r="F37" s="50"/>
      <c r="G37" s="9"/>
      <c r="H37" s="12"/>
      <c r="I37" s="34"/>
      <c r="J37" s="12" t="s">
        <v>21</v>
      </c>
      <c r="K37" s="8"/>
    </row>
    <row r="38" spans="2:11" ht="18" customHeight="1" thickBot="1">
      <c r="B38" s="100"/>
      <c r="C38" s="9" t="str">
        <f>+'RECAP REG'!H33</f>
        <v>Liégeois café</v>
      </c>
      <c r="D38" s="12"/>
      <c r="E38" s="57"/>
      <c r="F38" s="50"/>
      <c r="G38" s="9"/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/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77" t="str">
        <f>+'RECAP REG'!H34</f>
        <v>Potage aux brocolis</v>
      </c>
      <c r="D40" s="29"/>
      <c r="E40" s="47"/>
      <c r="F40" s="54"/>
      <c r="G40" s="58"/>
      <c r="H40" s="29"/>
      <c r="I40" s="34"/>
      <c r="J40" s="9" t="s">
        <v>0</v>
      </c>
      <c r="K40" s="8"/>
    </row>
    <row r="41" spans="2:11" ht="18" customHeight="1">
      <c r="B41" s="99"/>
      <c r="C41" s="77" t="str">
        <f>+'RECAP REG'!H35</f>
        <v>Carottes râpées vinaigrette</v>
      </c>
      <c r="D41" s="18"/>
      <c r="E41" s="57"/>
      <c r="F41" s="50"/>
      <c r="G41" s="24"/>
      <c r="H41" s="18"/>
      <c r="I41" s="34"/>
      <c r="J41" s="12"/>
      <c r="K41" s="2"/>
    </row>
    <row r="42" spans="2:11" ht="18" customHeight="1">
      <c r="B42" s="99"/>
      <c r="C42" s="22" t="str">
        <f>+'RECAP REG'!H36</f>
        <v>Navets braisés</v>
      </c>
      <c r="D42" s="18"/>
      <c r="E42" s="57"/>
      <c r="F42" s="50"/>
      <c r="G42" s="18"/>
      <c r="H42" s="18"/>
      <c r="I42" s="34"/>
      <c r="J42" s="12"/>
      <c r="K42" s="2"/>
    </row>
    <row r="43" spans="2:11" ht="18" customHeight="1" thickBot="1">
      <c r="B43" s="99"/>
      <c r="C43" s="77" t="str">
        <f>+'RECAP REG'!H37</f>
        <v>Riz créole</v>
      </c>
      <c r="D43" s="18"/>
      <c r="E43" s="57"/>
      <c r="F43" s="50"/>
      <c r="G43" s="24"/>
      <c r="H43" s="18"/>
      <c r="I43" s="34"/>
      <c r="J43" s="12"/>
      <c r="K43" s="2"/>
    </row>
    <row r="44" spans="2:11" ht="18" customHeight="1" thickBot="1">
      <c r="B44" s="99"/>
      <c r="C44" s="77" t="str">
        <f>+'RECAP REG'!H38</f>
        <v>Bûchette mi-chèvre</v>
      </c>
      <c r="D44" s="18"/>
      <c r="E44" s="57"/>
      <c r="F44" s="50"/>
      <c r="G44" s="24"/>
      <c r="H44" s="18"/>
      <c r="I44" s="34"/>
      <c r="J44" s="12" t="s">
        <v>13</v>
      </c>
      <c r="K44" s="8"/>
    </row>
    <row r="45" spans="2:11" ht="18" customHeight="1" thickBot="1">
      <c r="B45" s="99"/>
      <c r="C45" s="89" t="str">
        <f>+'RECAP REG'!H39</f>
        <v>Entremets vanille</v>
      </c>
      <c r="D45" s="18"/>
      <c r="E45" s="57"/>
      <c r="F45" s="50"/>
      <c r="G45" s="24"/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/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+'RECAP REG'!H40</f>
        <v xml:space="preserve">Potage de légumes </v>
      </c>
      <c r="D47" s="9"/>
      <c r="E47" s="42"/>
      <c r="F47" s="52"/>
      <c r="G47" s="9"/>
      <c r="H47" s="9"/>
      <c r="I47" s="34"/>
      <c r="J47" s="9" t="s">
        <v>17</v>
      </c>
      <c r="K47" s="8"/>
    </row>
    <row r="48" spans="2:11" ht="18" customHeight="1">
      <c r="B48" s="100"/>
      <c r="C48" s="9" t="str">
        <f>+'RECAP REG'!H41</f>
        <v>Betteraves aux pommes</v>
      </c>
      <c r="D48" s="12"/>
      <c r="E48" s="57"/>
      <c r="F48" s="50"/>
      <c r="G48" s="9"/>
      <c r="H48" s="12"/>
      <c r="I48" s="34"/>
      <c r="J48" s="12"/>
      <c r="K48" s="2"/>
    </row>
    <row r="49" spans="2:11" ht="18" customHeight="1">
      <c r="B49" s="100"/>
      <c r="C49" s="9" t="str">
        <f>+'RECAP REG'!H42</f>
        <v>Filet de saumon sauce oseille</v>
      </c>
      <c r="D49" s="12"/>
      <c r="E49" s="57"/>
      <c r="F49" s="50"/>
      <c r="G49" s="9"/>
      <c r="H49" s="12"/>
      <c r="I49" s="34"/>
      <c r="J49" s="12"/>
      <c r="K49" s="2"/>
    </row>
    <row r="50" spans="2:11" ht="18" customHeight="1" thickBot="1">
      <c r="B50" s="100"/>
      <c r="C50" s="9" t="str">
        <f>+'RECAP REG'!H43</f>
        <v>Tagliatelles</v>
      </c>
      <c r="D50" s="12"/>
      <c r="E50" s="57"/>
      <c r="F50" s="50"/>
      <c r="G50" s="9"/>
      <c r="H50" s="12"/>
      <c r="I50" s="34"/>
      <c r="J50" s="12"/>
      <c r="K50" s="2"/>
    </row>
    <row r="51" spans="2:11" ht="18" customHeight="1" thickBot="1">
      <c r="B51" s="100"/>
      <c r="C51" s="9" t="str">
        <f>+'RECAP REG'!H44</f>
        <v>Camembert</v>
      </c>
      <c r="D51" s="12"/>
      <c r="E51" s="57"/>
      <c r="F51" s="50"/>
      <c r="G51" s="9"/>
      <c r="H51" s="12"/>
      <c r="I51" s="34"/>
      <c r="J51" s="12" t="s">
        <v>25</v>
      </c>
      <c r="K51" s="8"/>
    </row>
    <row r="52" spans="2:11" ht="18" customHeight="1" thickBot="1">
      <c r="B52" s="100"/>
      <c r="C52" s="75" t="str">
        <f>+'RECAP REG'!H45</f>
        <v xml:space="preserve">Clafoutis aux pommes </v>
      </c>
      <c r="D52" s="28"/>
      <c r="E52" s="47"/>
      <c r="F52" s="56"/>
      <c r="G52" s="73"/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90" t="str">
        <f>'MENU ABC'!$C$57:$E$57</f>
        <v>Salade américaine : p. de terre, maïs, céleri, tomate, œuf dur</v>
      </c>
    </row>
    <row r="58" spans="2:11">
      <c r="C58" s="79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9.75" customHeight="1">
      <c r="C1" s="101"/>
      <c r="D1" s="101"/>
      <c r="E1" s="101"/>
      <c r="F1" s="4"/>
      <c r="G1"/>
      <c r="J1"/>
    </row>
    <row r="2" spans="2:11" ht="18.75" customHeight="1">
      <c r="C2" s="107" t="str">
        <f>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'MENU ABC'!$C$3:$E$3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+'RECAP REG'!I4</f>
        <v>Potage hyperprotéiné</v>
      </c>
      <c r="D5" s="9"/>
      <c r="E5" s="42"/>
      <c r="F5" s="52"/>
      <c r="G5" s="9" t="str">
        <f>'RECAP REG'!I50</f>
        <v>Potage hyperprotéiné</v>
      </c>
      <c r="H5" s="9"/>
      <c r="I5" s="34"/>
      <c r="J5" s="9" t="s">
        <v>17</v>
      </c>
      <c r="K5" s="8"/>
    </row>
    <row r="6" spans="2:11" ht="18" customHeight="1">
      <c r="B6" s="103"/>
      <c r="C6" s="9" t="str">
        <f>+'RECAP REG'!I5</f>
        <v>Chou rouge vinaigrette</v>
      </c>
      <c r="D6" s="12"/>
      <c r="E6" s="57"/>
      <c r="F6" s="50"/>
      <c r="G6" s="9">
        <f>'RECAP REG'!I51</f>
        <v>0</v>
      </c>
      <c r="H6" s="12"/>
      <c r="I6" s="34"/>
      <c r="J6" s="12"/>
      <c r="K6" s="2"/>
    </row>
    <row r="7" spans="2:11" ht="18" customHeight="1">
      <c r="B7" s="103"/>
      <c r="C7" s="9" t="str">
        <f>+'RECAP REG'!I6</f>
        <v>Tajine de volaille aux abricots</v>
      </c>
      <c r="D7" s="12"/>
      <c r="E7" s="55"/>
      <c r="F7" s="50"/>
      <c r="G7" s="9" t="str">
        <f>'RECAP REG'!I52</f>
        <v>Beignets de poisson citron</v>
      </c>
      <c r="H7" s="12"/>
      <c r="I7" s="34"/>
      <c r="J7" s="12"/>
      <c r="K7" s="2"/>
    </row>
    <row r="8" spans="2:11" ht="18" customHeight="1" thickBot="1">
      <c r="B8" s="103"/>
      <c r="C8" s="9" t="str">
        <f>+'RECAP REG'!I7</f>
        <v>Semoule</v>
      </c>
      <c r="D8" s="12"/>
      <c r="E8" s="57"/>
      <c r="F8" s="50"/>
      <c r="G8" s="9" t="str">
        <f>'RECAP REG'!I53</f>
        <v>Purée d'épinards</v>
      </c>
      <c r="H8" s="12"/>
      <c r="I8" s="34"/>
      <c r="J8" s="12"/>
      <c r="K8" s="2"/>
    </row>
    <row r="9" spans="2:11" ht="18" customHeight="1" thickBot="1">
      <c r="B9" s="103"/>
      <c r="C9" s="9" t="str">
        <f>+'RECAP REG'!I8</f>
        <v>Yaourt nature sucré</v>
      </c>
      <c r="D9" s="12"/>
      <c r="E9" s="57"/>
      <c r="F9" s="50"/>
      <c r="G9" s="9">
        <f>'RECAP REG'!I54</f>
        <v>0</v>
      </c>
      <c r="H9" s="12"/>
      <c r="I9" s="34"/>
      <c r="J9" s="12" t="s">
        <v>13</v>
      </c>
      <c r="K9" s="8"/>
    </row>
    <row r="10" spans="2:11" ht="18" customHeight="1" thickBot="1">
      <c r="B10" s="103"/>
      <c r="C10" s="74" t="str">
        <f>+'RECAP REG'!I9</f>
        <v>Purée de pommes</v>
      </c>
      <c r="D10" s="15"/>
      <c r="E10" s="47"/>
      <c r="F10" s="51"/>
      <c r="G10" s="73" t="str">
        <f>'RECAP REG'!I55</f>
        <v>Crème dessert caramel</v>
      </c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 t="s">
        <v>18</v>
      </c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+'RECAP REG'!I10</f>
        <v>Potage hyperprotéiné</v>
      </c>
      <c r="D12" s="41"/>
      <c r="E12" s="42"/>
      <c r="F12" s="52"/>
      <c r="G12" s="41" t="str">
        <f>'RECAP REG'!I56</f>
        <v>Potage hyperprotéiné</v>
      </c>
      <c r="H12" s="44"/>
      <c r="I12" s="34"/>
      <c r="J12" s="9" t="s">
        <v>17</v>
      </c>
      <c r="K12" s="8"/>
    </row>
    <row r="13" spans="2:11" ht="18" customHeight="1">
      <c r="B13" s="99"/>
      <c r="C13" s="24" t="str">
        <f>+'RECAP REG'!I11</f>
        <v>Macédoine de légumes mayonnaise</v>
      </c>
      <c r="D13" s="18"/>
      <c r="E13" s="57"/>
      <c r="F13" s="50"/>
      <c r="G13" s="24">
        <f>'RECAP REG'!I57</f>
        <v>0</v>
      </c>
      <c r="H13" s="18"/>
      <c r="I13" s="34"/>
      <c r="J13" s="12"/>
      <c r="K13" s="2"/>
    </row>
    <row r="14" spans="2:11" ht="18" customHeight="1">
      <c r="B14" s="99"/>
      <c r="C14" s="24" t="str">
        <f>+'RECAP REG'!I12</f>
        <v>Filet de colin sauce curry</v>
      </c>
      <c r="D14" s="18"/>
      <c r="E14" s="57"/>
      <c r="F14" s="50"/>
      <c r="G14" s="24" t="str">
        <f>'RECAP REG'!I58</f>
        <v>Bouchée à la reine</v>
      </c>
      <c r="H14" s="18"/>
      <c r="I14" s="34"/>
      <c r="J14" s="12"/>
      <c r="K14" s="2"/>
    </row>
    <row r="15" spans="2:11" ht="18" customHeight="1" thickBot="1">
      <c r="B15" s="99"/>
      <c r="C15" s="24" t="str">
        <f>+'RECAP REG'!I13</f>
        <v>P.de terre persillées</v>
      </c>
      <c r="D15" s="18"/>
      <c r="E15" s="57"/>
      <c r="F15" s="50"/>
      <c r="G15" s="24" t="str">
        <f>'RECAP REG'!I59</f>
        <v>Brunoise de légumes</v>
      </c>
      <c r="H15" s="18"/>
      <c r="I15" s="34"/>
      <c r="J15" s="12"/>
      <c r="K15" s="2"/>
    </row>
    <row r="16" spans="2:11" ht="18" customHeight="1" thickBot="1">
      <c r="B16" s="99"/>
      <c r="C16" s="24" t="str">
        <f>+'RECAP REG'!I14</f>
        <v>Edam</v>
      </c>
      <c r="D16" s="18"/>
      <c r="E16" s="57"/>
      <c r="F16" s="50"/>
      <c r="G16" s="24">
        <f>'RECAP REG'!I60</f>
        <v>0</v>
      </c>
      <c r="H16" s="18"/>
      <c r="I16" s="34"/>
      <c r="J16" s="12" t="s">
        <v>21</v>
      </c>
      <c r="K16" s="8"/>
    </row>
    <row r="17" spans="2:11" ht="18" customHeight="1" thickBot="1">
      <c r="B17" s="99"/>
      <c r="C17" s="81" t="str">
        <f>+'RECAP REG'!I15</f>
        <v>Crème pâtissière au café</v>
      </c>
      <c r="D17" s="21"/>
      <c r="E17" s="47"/>
      <c r="F17" s="51"/>
      <c r="G17" s="58" t="str">
        <f>'RECAP REG'!I61</f>
        <v>Liégeois vanille</v>
      </c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 t="s">
        <v>18</v>
      </c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+'RECAP REG'!I16</f>
        <v>Potage hyperprotéiné</v>
      </c>
      <c r="D19" s="9"/>
      <c r="E19" s="42"/>
      <c r="F19" s="52"/>
      <c r="G19" s="9" t="str">
        <f>'RECAP REG'!I62</f>
        <v>Potage hyperprotéiné</v>
      </c>
      <c r="H19" s="9"/>
      <c r="I19" s="34"/>
      <c r="J19" s="9" t="s">
        <v>2</v>
      </c>
      <c r="K19" s="8"/>
    </row>
    <row r="20" spans="2:11" ht="18" customHeight="1">
      <c r="B20" s="104"/>
      <c r="C20" s="9" t="str">
        <f>+'RECAP REG'!I17</f>
        <v>Pâté de foie</v>
      </c>
      <c r="D20" s="12"/>
      <c r="E20" s="57"/>
      <c r="F20" s="50"/>
      <c r="G20" s="9">
        <f>'RECAP REG'!I63</f>
        <v>0</v>
      </c>
      <c r="H20" s="12"/>
      <c r="I20" s="34"/>
      <c r="J20" s="12"/>
      <c r="K20" s="2"/>
    </row>
    <row r="21" spans="2:11" ht="18" customHeight="1">
      <c r="B21" s="104"/>
      <c r="C21" s="9" t="str">
        <f>+'RECAP REG'!I18</f>
        <v>Quenelles de veau sauce normande</v>
      </c>
      <c r="D21" s="12"/>
      <c r="E21" s="57"/>
      <c r="F21" s="50"/>
      <c r="G21" s="9" t="str">
        <f>'RECAP REG'!I64</f>
        <v>Chou-fleur à la parisienne</v>
      </c>
      <c r="H21" s="12"/>
      <c r="I21" s="34"/>
      <c r="J21" s="12"/>
      <c r="K21" s="2"/>
    </row>
    <row r="22" spans="2:11" ht="18" customHeight="1" thickBot="1">
      <c r="B22" s="104"/>
      <c r="C22" s="9" t="str">
        <f>+'RECAP REG'!I19</f>
        <v>Poêlée de légumes</v>
      </c>
      <c r="D22" s="12"/>
      <c r="E22" s="57"/>
      <c r="F22" s="50"/>
      <c r="G22" s="9" t="str">
        <f>'RECAP REG'!I65</f>
        <v>***</v>
      </c>
      <c r="H22" s="12"/>
      <c r="I22" s="34"/>
      <c r="J22" s="12"/>
      <c r="K22" s="2"/>
    </row>
    <row r="23" spans="2:11" ht="18" customHeight="1" thickBot="1">
      <c r="B23" s="104"/>
      <c r="C23" s="9" t="str">
        <f>+'RECAP REG'!I20</f>
        <v>Faisselle et sucre</v>
      </c>
      <c r="D23" s="12"/>
      <c r="E23" s="57"/>
      <c r="F23" s="50"/>
      <c r="G23" s="9">
        <f>'RECAP REG'!I66</f>
        <v>0</v>
      </c>
      <c r="H23" s="12"/>
      <c r="I23" s="34"/>
      <c r="J23" s="12" t="s">
        <v>25</v>
      </c>
      <c r="K23" s="8"/>
    </row>
    <row r="24" spans="2:11" ht="18" customHeight="1" thickBot="1">
      <c r="B24" s="104"/>
      <c r="C24" s="74" t="str">
        <f>+'RECAP REG'!I21</f>
        <v>Purée pomme raisin</v>
      </c>
      <c r="D24" s="12"/>
      <c r="E24" s="57"/>
      <c r="F24" s="50"/>
      <c r="G24" s="74" t="str">
        <f>'RECAP REG'!I67</f>
        <v>Tapioca au lait</v>
      </c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 t="s">
        <v>18</v>
      </c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+'RECAP REG'!I22</f>
        <v>Potage hyperprotéiné</v>
      </c>
      <c r="D26" s="24"/>
      <c r="E26" s="42"/>
      <c r="F26" s="52"/>
      <c r="G26" s="24" t="str">
        <f>'RECAP REG'!I68</f>
        <v>Potage hyperprotéiné</v>
      </c>
      <c r="H26" s="24"/>
      <c r="I26" s="34"/>
      <c r="J26" s="9" t="s">
        <v>0</v>
      </c>
      <c r="K26" s="8"/>
    </row>
    <row r="27" spans="2:11" ht="18" customHeight="1">
      <c r="B27" s="99"/>
      <c r="C27" s="41" t="str">
        <f>+'RECAP REG'!I23</f>
        <v>Museau vinaigrette</v>
      </c>
      <c r="D27" s="18"/>
      <c r="E27" s="57"/>
      <c r="F27" s="50"/>
      <c r="G27" s="24">
        <f>'RECAP REG'!I69</f>
        <v>0</v>
      </c>
      <c r="H27" s="18"/>
      <c r="I27" s="34"/>
      <c r="J27" s="12"/>
      <c r="K27" s="2"/>
    </row>
    <row r="28" spans="2:11" ht="18" customHeight="1">
      <c r="B28" s="99"/>
      <c r="C28" s="41" t="str">
        <f>+'RECAP REG'!I24</f>
        <v>Omelette</v>
      </c>
      <c r="D28" s="18"/>
      <c r="E28" s="57"/>
      <c r="F28" s="50"/>
      <c r="G28" s="41" t="str">
        <f>'RECAP REG'!I70</f>
        <v>Cake au bleu et dés de poire</v>
      </c>
      <c r="H28" s="18"/>
      <c r="I28" s="34"/>
      <c r="J28" s="12"/>
      <c r="K28" s="2"/>
    </row>
    <row r="29" spans="2:11" ht="18" customHeight="1" thickBot="1">
      <c r="B29" s="99"/>
      <c r="C29" s="41" t="str">
        <f>+'RECAP REG'!I25</f>
        <v>Petits-pois carottes</v>
      </c>
      <c r="D29" s="18"/>
      <c r="E29" s="57"/>
      <c r="F29" s="50"/>
      <c r="G29" s="24" t="str">
        <f>'RECAP REG'!I71</f>
        <v>Mitonnée de légumes</v>
      </c>
      <c r="H29" s="18"/>
      <c r="I29" s="34"/>
      <c r="J29" s="12"/>
      <c r="K29" s="2"/>
    </row>
    <row r="30" spans="2:11" ht="18" customHeight="1" thickBot="1">
      <c r="B30" s="99"/>
      <c r="C30" s="41" t="str">
        <f>+'RECAP REG'!I26</f>
        <v>Brie</v>
      </c>
      <c r="D30" s="18"/>
      <c r="E30" s="57"/>
      <c r="F30" s="50"/>
      <c r="G30" s="24">
        <f>'RECAP REG'!I72</f>
        <v>0</v>
      </c>
      <c r="H30" s="18"/>
      <c r="I30" s="34"/>
      <c r="J30" s="12" t="s">
        <v>24</v>
      </c>
      <c r="K30" s="8"/>
    </row>
    <row r="31" spans="2:11" ht="18" customHeight="1" thickBot="1">
      <c r="B31" s="99"/>
      <c r="C31" s="76" t="str">
        <f>+'RECAP REG'!I27</f>
        <v>Moelleux miel épices</v>
      </c>
      <c r="D31" s="27"/>
      <c r="E31" s="57"/>
      <c r="F31" s="53"/>
      <c r="G31" s="80" t="str">
        <f>'RECAP REG'!I73</f>
        <v>Purée pomme fruits rouges</v>
      </c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 t="s">
        <v>18</v>
      </c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+'RECAP REG'!I28</f>
        <v>Potage hyperprotéiné</v>
      </c>
      <c r="D33" s="9"/>
      <c r="E33" s="42"/>
      <c r="F33" s="52"/>
      <c r="G33" s="9" t="str">
        <f>'RECAP REG'!I74</f>
        <v>Potage hyperprotéiné</v>
      </c>
      <c r="H33" s="9"/>
      <c r="I33" s="34"/>
      <c r="J33" s="9" t="s">
        <v>23</v>
      </c>
      <c r="K33" s="8"/>
    </row>
    <row r="34" spans="2:11" ht="18" customHeight="1">
      <c r="B34" s="100"/>
      <c r="C34" s="9" t="str">
        <f>+'RECAP REG'!I29</f>
        <v>Céleri rémoulade</v>
      </c>
      <c r="D34" s="12"/>
      <c r="E34" s="57"/>
      <c r="F34" s="50"/>
      <c r="G34" s="9">
        <f>'RECAP REG'!I75</f>
        <v>0</v>
      </c>
      <c r="H34" s="12"/>
      <c r="I34" s="34"/>
      <c r="J34" s="12"/>
      <c r="K34" s="2"/>
    </row>
    <row r="35" spans="2:11" ht="18" customHeight="1">
      <c r="B35" s="100"/>
      <c r="C35" s="9" t="str">
        <f>+'RECAP REG'!I30</f>
        <v>Palette de porc à la diable</v>
      </c>
      <c r="D35" s="12"/>
      <c r="E35" s="57"/>
      <c r="F35" s="50"/>
      <c r="G35" s="9" t="str">
        <f>'RECAP REG'!I76</f>
        <v>Galette à la parisienne</v>
      </c>
      <c r="H35" s="12"/>
      <c r="I35" s="34"/>
      <c r="J35" s="12"/>
      <c r="K35" s="2"/>
    </row>
    <row r="36" spans="2:11" ht="18" customHeight="1" thickBot="1">
      <c r="B36" s="100"/>
      <c r="C36" s="9" t="str">
        <f>+'RECAP REG'!I31</f>
        <v>Flageolets</v>
      </c>
      <c r="D36" s="12"/>
      <c r="E36" s="57"/>
      <c r="F36" s="50"/>
      <c r="G36" s="9" t="str">
        <f>'RECAP REG'!I77</f>
        <v>Salade verte</v>
      </c>
      <c r="H36" s="12"/>
      <c r="I36" s="34"/>
      <c r="J36" s="12"/>
      <c r="K36" s="2"/>
    </row>
    <row r="37" spans="2:11" ht="18" customHeight="1" thickBot="1">
      <c r="B37" s="100"/>
      <c r="C37" s="9" t="str">
        <f>+'RECAP REG'!I32</f>
        <v>Fraidou</v>
      </c>
      <c r="D37" s="12"/>
      <c r="E37" s="57"/>
      <c r="F37" s="50"/>
      <c r="G37" s="9">
        <f>'RECAP REG'!I78</f>
        <v>0</v>
      </c>
      <c r="H37" s="12"/>
      <c r="I37" s="34"/>
      <c r="J37" s="12" t="s">
        <v>21</v>
      </c>
      <c r="K37" s="8"/>
    </row>
    <row r="38" spans="2:11" ht="18" customHeight="1" thickBot="1">
      <c r="B38" s="100"/>
      <c r="C38" s="9" t="str">
        <f>+'RECAP REG'!I33</f>
        <v>Liégeois café</v>
      </c>
      <c r="D38" s="12"/>
      <c r="E38" s="57"/>
      <c r="F38" s="50"/>
      <c r="G38" s="9" t="str">
        <f>'RECAP REG'!I79</f>
        <v>Orange</v>
      </c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 t="s">
        <v>18</v>
      </c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77" t="str">
        <f>+'RECAP REG'!I34</f>
        <v>Potage hyperprotéiné</v>
      </c>
      <c r="D40" s="29"/>
      <c r="E40" s="47"/>
      <c r="F40" s="54"/>
      <c r="G40" s="58" t="str">
        <f>'RECAP REG'!I80</f>
        <v>Potage hyperprotéiné</v>
      </c>
      <c r="H40" s="29"/>
      <c r="I40" s="34"/>
      <c r="J40" s="9" t="s">
        <v>0</v>
      </c>
      <c r="K40" s="8"/>
    </row>
    <row r="41" spans="2:11" ht="18" customHeight="1">
      <c r="B41" s="99"/>
      <c r="C41" s="24" t="str">
        <f>+'RECAP REG'!I35</f>
        <v>Carottes râpées vinaigrette</v>
      </c>
      <c r="D41" s="18"/>
      <c r="E41" s="57"/>
      <c r="F41" s="50"/>
      <c r="G41" s="24">
        <f>'RECAP REG'!I81</f>
        <v>0</v>
      </c>
      <c r="H41" s="18"/>
      <c r="I41" s="34"/>
      <c r="J41" s="12"/>
      <c r="K41" s="2"/>
    </row>
    <row r="42" spans="2:11" ht="18" customHeight="1">
      <c r="B42" s="99"/>
      <c r="C42" s="24" t="str">
        <f>+'RECAP REG'!I36</f>
        <v>Poulet sauce suprême</v>
      </c>
      <c r="D42" s="18"/>
      <c r="E42" s="57"/>
      <c r="F42" s="50"/>
      <c r="G42" s="24" t="str">
        <f>'RECAP REG'!I82</f>
        <v>Quiche lorraine</v>
      </c>
      <c r="H42" s="18"/>
      <c r="I42" s="34"/>
      <c r="J42" s="12"/>
      <c r="K42" s="2"/>
    </row>
    <row r="43" spans="2:11" ht="18" customHeight="1" thickBot="1">
      <c r="B43" s="99"/>
      <c r="C43" s="24" t="str">
        <f>+'RECAP REG'!I37</f>
        <v>Riz créole</v>
      </c>
      <c r="D43" s="18"/>
      <c r="E43" s="57"/>
      <c r="F43" s="50"/>
      <c r="G43" s="24" t="str">
        <f>'RECAP REG'!I83</f>
        <v>Salade verte</v>
      </c>
      <c r="H43" s="18"/>
      <c r="I43" s="34"/>
      <c r="J43" s="12"/>
      <c r="K43" s="2"/>
    </row>
    <row r="44" spans="2:11" ht="18" customHeight="1" thickBot="1">
      <c r="B44" s="99"/>
      <c r="C44" s="24" t="str">
        <f>+'RECAP REG'!I38</f>
        <v>Bûchette mi-chèvre</v>
      </c>
      <c r="D44" s="18"/>
      <c r="E44" s="57"/>
      <c r="F44" s="50"/>
      <c r="G44" s="24">
        <f>'RECAP REG'!I84</f>
        <v>0</v>
      </c>
      <c r="H44" s="18"/>
      <c r="I44" s="34"/>
      <c r="J44" s="12" t="s">
        <v>13</v>
      </c>
      <c r="K44" s="8"/>
    </row>
    <row r="45" spans="2:11" ht="18" customHeight="1" thickBot="1">
      <c r="B45" s="99"/>
      <c r="C45" s="80" t="str">
        <f>+'RECAP REG'!I39</f>
        <v>Entremets vanille</v>
      </c>
      <c r="D45" s="18"/>
      <c r="E45" s="57"/>
      <c r="F45" s="50"/>
      <c r="G45" s="80" t="str">
        <f>'RECAP REG'!I85</f>
        <v>Pomme cuite</v>
      </c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 t="s">
        <v>18</v>
      </c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+'RECAP REG'!I40</f>
        <v>Potage hyperprotéiné</v>
      </c>
      <c r="D47" s="9"/>
      <c r="E47" s="42"/>
      <c r="F47" s="52"/>
      <c r="G47" s="9" t="str">
        <f>'RECAP REG'!I86</f>
        <v>Potage hyperprotéiné</v>
      </c>
      <c r="H47" s="9"/>
      <c r="I47" s="34"/>
      <c r="J47" s="9" t="s">
        <v>17</v>
      </c>
      <c r="K47" s="8"/>
    </row>
    <row r="48" spans="2:11" ht="18" customHeight="1">
      <c r="B48" s="100"/>
      <c r="C48" s="9" t="str">
        <f>+'RECAP REG'!I41</f>
        <v>Betteraves aux pommes</v>
      </c>
      <c r="D48" s="12"/>
      <c r="E48" s="57"/>
      <c r="F48" s="50"/>
      <c r="G48" s="9">
        <f>'RECAP REG'!I87</f>
        <v>0</v>
      </c>
      <c r="H48" s="12"/>
      <c r="I48" s="34"/>
      <c r="J48" s="12"/>
      <c r="K48" s="2"/>
    </row>
    <row r="49" spans="2:11" ht="18" customHeight="1">
      <c r="B49" s="100"/>
      <c r="C49" s="9" t="str">
        <f>+'RECAP REG'!I42</f>
        <v>Filet de saumon sauce oseille</v>
      </c>
      <c r="D49" s="12"/>
      <c r="E49" s="57"/>
      <c r="F49" s="50"/>
      <c r="G49" s="9" t="str">
        <f>'RECAP REG'!I88</f>
        <v>Caroline au fromage</v>
      </c>
      <c r="H49" s="12"/>
      <c r="I49" s="34"/>
      <c r="J49" s="12"/>
      <c r="K49" s="2"/>
    </row>
    <row r="50" spans="2:11" ht="18" customHeight="1" thickBot="1">
      <c r="B50" s="100"/>
      <c r="C50" s="9" t="str">
        <f>+'RECAP REG'!I43</f>
        <v>Tagliatelles</v>
      </c>
      <c r="D50" s="12"/>
      <c r="E50" s="57"/>
      <c r="F50" s="50"/>
      <c r="G50" s="9" t="str">
        <f>'RECAP REG'!I89</f>
        <v>Haricots beurre</v>
      </c>
      <c r="H50" s="12"/>
      <c r="I50" s="34"/>
      <c r="J50" s="12"/>
      <c r="K50" s="2"/>
    </row>
    <row r="51" spans="2:11" ht="18" customHeight="1" thickBot="1">
      <c r="B51" s="100"/>
      <c r="C51" s="9" t="str">
        <f>+'RECAP REG'!I44</f>
        <v>Camembert</v>
      </c>
      <c r="D51" s="12"/>
      <c r="E51" s="57"/>
      <c r="F51" s="50"/>
      <c r="G51" s="9">
        <f>'RECAP REG'!I90</f>
        <v>0</v>
      </c>
      <c r="H51" s="12"/>
      <c r="I51" s="34"/>
      <c r="J51" s="12" t="s">
        <v>25</v>
      </c>
      <c r="K51" s="8"/>
    </row>
    <row r="52" spans="2:11" ht="18" customHeight="1" thickBot="1">
      <c r="B52" s="100"/>
      <c r="C52" s="75" t="str">
        <f>+'RECAP REG'!I45</f>
        <v xml:space="preserve">Clafoutis aux pommes </v>
      </c>
      <c r="D52" s="28"/>
      <c r="E52" s="47"/>
      <c r="F52" s="56"/>
      <c r="G52" s="73" t="str">
        <f>'RECAP REG'!I91</f>
        <v>Kiwi</v>
      </c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79"/>
    </row>
    <row r="58" spans="2:11">
      <c r="C58" s="79">
        <f>VEGET!$C$58</f>
        <v>0</v>
      </c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9" customHeight="1">
      <c r="C1" s="101"/>
      <c r="D1" s="101"/>
      <c r="E1" s="101"/>
      <c r="F1" s="4"/>
      <c r="G1"/>
      <c r="J1"/>
    </row>
    <row r="2" spans="2:11" ht="17.25" customHeight="1">
      <c r="C2" s="107" t="str">
        <f>'MENU ABC'!C2:E2</f>
        <v>Semaine n°43 - du 23 au 29 Octobre 2017</v>
      </c>
      <c r="D2" s="107"/>
      <c r="E2" s="107"/>
      <c r="F2" s="4"/>
      <c r="G2"/>
      <c r="J2"/>
    </row>
    <row r="3" spans="2:11" ht="24" customHeight="1" thickBot="1">
      <c r="C3" s="102" t="str">
        <f>'MENU ABC'!$C$3:$E$3</f>
        <v>NOM DU CLIENT : PRESENCE VERTE</v>
      </c>
      <c r="D3" s="102"/>
      <c r="E3" s="102"/>
      <c r="F3" s="59"/>
      <c r="G3"/>
      <c r="J3"/>
    </row>
    <row r="4" spans="2:11" s="31" customFormat="1" ht="12.75" customHeight="1" thickBot="1">
      <c r="C4" s="6" t="s">
        <v>10</v>
      </c>
      <c r="D4" s="35"/>
      <c r="E4" s="49"/>
      <c r="F4" s="49"/>
      <c r="G4" s="32" t="s">
        <v>18</v>
      </c>
      <c r="H4" s="35"/>
      <c r="I4" s="33"/>
      <c r="J4" s="33" t="s">
        <v>12</v>
      </c>
      <c r="K4" s="33"/>
    </row>
    <row r="5" spans="2:11" ht="18" customHeight="1" thickBot="1">
      <c r="B5" s="103" t="s">
        <v>3</v>
      </c>
      <c r="C5" s="9" t="str">
        <f>+'RECAP REG'!J4</f>
        <v>Potage potiron</v>
      </c>
      <c r="D5" s="9"/>
      <c r="E5" s="42"/>
      <c r="F5" s="52"/>
      <c r="G5" s="9" t="str">
        <f>'RECAP REG'!J50</f>
        <v>Potage potiron</v>
      </c>
      <c r="H5" s="9"/>
      <c r="I5" s="34"/>
      <c r="J5" s="9" t="s">
        <v>17</v>
      </c>
      <c r="K5" s="8"/>
    </row>
    <row r="6" spans="2:11" ht="18" customHeight="1">
      <c r="B6" s="103"/>
      <c r="C6" s="9" t="str">
        <f>+'RECAP REG'!J5</f>
        <v>Lentilles mixées</v>
      </c>
      <c r="D6" s="12"/>
      <c r="E6" s="57"/>
      <c r="F6" s="50"/>
      <c r="G6" s="9">
        <f>'RECAP REG'!J51</f>
        <v>0</v>
      </c>
      <c r="H6" s="12"/>
      <c r="I6" s="34"/>
      <c r="J6" s="12"/>
      <c r="K6" s="2"/>
    </row>
    <row r="7" spans="2:11" ht="18" customHeight="1">
      <c r="B7" s="103"/>
      <c r="C7" s="9" t="str">
        <f>+'RECAP REG'!J6</f>
        <v>Tajine de volaille aux abricots mixée</v>
      </c>
      <c r="D7" s="12"/>
      <c r="E7" s="55"/>
      <c r="F7" s="50"/>
      <c r="G7" s="9" t="str">
        <f>'RECAP REG'!J52</f>
        <v>Bœuf mode mixé</v>
      </c>
      <c r="H7" s="12"/>
      <c r="I7" s="34"/>
      <c r="J7" s="12"/>
      <c r="K7" s="2"/>
    </row>
    <row r="8" spans="2:11" ht="18" customHeight="1" thickBot="1">
      <c r="B8" s="103"/>
      <c r="C8" s="9" t="str">
        <f>+'RECAP REG'!J7</f>
        <v>Carottes mixées</v>
      </c>
      <c r="D8" s="12"/>
      <c r="E8" s="57"/>
      <c r="F8" s="50"/>
      <c r="G8" s="9" t="str">
        <f>'RECAP REG'!J53</f>
        <v>Purée d'épinards</v>
      </c>
      <c r="H8" s="12"/>
      <c r="I8" s="34"/>
      <c r="J8" s="12"/>
      <c r="K8" s="2"/>
    </row>
    <row r="9" spans="2:11" ht="18" customHeight="1" thickBot="1">
      <c r="B9" s="103"/>
      <c r="C9" s="9" t="str">
        <f>+'RECAP REG'!J8</f>
        <v>Yaourt nature sucré</v>
      </c>
      <c r="D9" s="12"/>
      <c r="E9" s="57"/>
      <c r="F9" s="50"/>
      <c r="G9" s="9">
        <f>'RECAP REG'!J54</f>
        <v>0</v>
      </c>
      <c r="H9" s="12"/>
      <c r="I9" s="34"/>
      <c r="J9" s="12" t="s">
        <v>13</v>
      </c>
      <c r="K9" s="8"/>
    </row>
    <row r="10" spans="2:11" ht="18" customHeight="1" thickBot="1">
      <c r="B10" s="103"/>
      <c r="C10" s="74" t="str">
        <f>+'RECAP REG'!J9</f>
        <v>Purée de pommes</v>
      </c>
      <c r="D10" s="15"/>
      <c r="E10" s="47"/>
      <c r="F10" s="51"/>
      <c r="G10" s="73" t="str">
        <f>'RECAP REG'!J55</f>
        <v>Crème dessert caramel</v>
      </c>
      <c r="H10" s="15"/>
      <c r="I10" s="34"/>
      <c r="J10" s="15"/>
      <c r="K10" s="2"/>
    </row>
    <row r="11" spans="2:11" ht="12.75" customHeight="1" thickBot="1">
      <c r="C11" s="6" t="s">
        <v>10</v>
      </c>
      <c r="D11" s="35"/>
      <c r="E11" s="49"/>
      <c r="F11" s="49"/>
      <c r="G11" s="32" t="s">
        <v>18</v>
      </c>
      <c r="H11" s="35"/>
      <c r="I11" s="33"/>
      <c r="J11" s="33" t="s">
        <v>12</v>
      </c>
      <c r="K11" s="33"/>
    </row>
    <row r="12" spans="2:11" ht="18" customHeight="1" thickBot="1">
      <c r="B12" s="99" t="s">
        <v>4</v>
      </c>
      <c r="C12" s="41" t="str">
        <f>+'RECAP REG'!J10</f>
        <v>Potage crécy</v>
      </c>
      <c r="D12" s="41"/>
      <c r="E12" s="42"/>
      <c r="F12" s="52"/>
      <c r="G12" s="41" t="str">
        <f>'RECAP REG'!J56</f>
        <v>Potage crécy</v>
      </c>
      <c r="H12" s="44"/>
      <c r="I12" s="34"/>
      <c r="J12" s="9" t="s">
        <v>17</v>
      </c>
      <c r="K12" s="8"/>
    </row>
    <row r="13" spans="2:11" ht="18" customHeight="1">
      <c r="B13" s="99"/>
      <c r="C13" s="18" t="str">
        <f>+'RECAP REG'!J11</f>
        <v>Macédoine de légumes mixée</v>
      </c>
      <c r="D13" s="18"/>
      <c r="E13" s="57"/>
      <c r="F13" s="50"/>
      <c r="G13" s="18">
        <f>'RECAP REG'!J57</f>
        <v>0</v>
      </c>
      <c r="H13" s="18"/>
      <c r="I13" s="34"/>
      <c r="J13" s="12"/>
      <c r="K13" s="2"/>
    </row>
    <row r="14" spans="2:11" ht="18" customHeight="1">
      <c r="B14" s="99"/>
      <c r="C14" s="18" t="str">
        <f>+'RECAP REG'!J12</f>
        <v>Filet de colin sauce curry mixé</v>
      </c>
      <c r="D14" s="18"/>
      <c r="E14" s="57"/>
      <c r="F14" s="50"/>
      <c r="G14" s="18" t="str">
        <f>'RECAP REG'!J58</f>
        <v>Sauté de porc au jus mixé</v>
      </c>
      <c r="H14" s="18"/>
      <c r="I14" s="34"/>
      <c r="J14" s="12"/>
      <c r="K14" s="2"/>
    </row>
    <row r="15" spans="2:11" ht="18" customHeight="1" thickBot="1">
      <c r="B15" s="99"/>
      <c r="C15" s="18" t="str">
        <f>+'RECAP REG'!J13</f>
        <v>Julienne de légumes mixée</v>
      </c>
      <c r="D15" s="18"/>
      <c r="E15" s="57"/>
      <c r="F15" s="50"/>
      <c r="G15" s="18" t="str">
        <f>'RECAP REG'!J59</f>
        <v>Brunoise de légumes mixée</v>
      </c>
      <c r="H15" s="18"/>
      <c r="I15" s="34"/>
      <c r="J15" s="12"/>
      <c r="K15" s="2"/>
    </row>
    <row r="16" spans="2:11" ht="18" customHeight="1" thickBot="1">
      <c r="B16" s="99"/>
      <c r="C16" s="18" t="str">
        <f>+'RECAP REG'!J14</f>
        <v>Vache qui rit</v>
      </c>
      <c r="D16" s="18"/>
      <c r="E16" s="57"/>
      <c r="F16" s="50"/>
      <c r="G16" s="18">
        <f>'RECAP REG'!J60</f>
        <v>0</v>
      </c>
      <c r="H16" s="18"/>
      <c r="I16" s="34"/>
      <c r="J16" s="12" t="s">
        <v>21</v>
      </c>
      <c r="K16" s="8"/>
    </row>
    <row r="17" spans="2:11" ht="18" customHeight="1" thickBot="1">
      <c r="B17" s="99"/>
      <c r="C17" s="45" t="str">
        <f>+'RECAP REG'!J15</f>
        <v>Crème pâtissière au café</v>
      </c>
      <c r="D17" s="21"/>
      <c r="E17" s="47"/>
      <c r="F17" s="51"/>
      <c r="G17" s="21" t="str">
        <f>'RECAP REG'!J61</f>
        <v>Liégeois vanille</v>
      </c>
      <c r="H17" s="21"/>
      <c r="I17" s="34"/>
      <c r="J17" s="15"/>
      <c r="K17" s="2"/>
    </row>
    <row r="18" spans="2:11" ht="12.75" customHeight="1" thickBot="1">
      <c r="C18" s="6" t="s">
        <v>10</v>
      </c>
      <c r="D18" s="35"/>
      <c r="E18" s="49"/>
      <c r="F18" s="49"/>
      <c r="G18" s="32" t="s">
        <v>18</v>
      </c>
      <c r="H18" s="35"/>
      <c r="I18" s="33"/>
      <c r="J18" s="33" t="s">
        <v>12</v>
      </c>
      <c r="K18" s="33"/>
    </row>
    <row r="19" spans="2:11" ht="18" customHeight="1" thickBot="1">
      <c r="B19" s="104" t="s">
        <v>5</v>
      </c>
      <c r="C19" s="9" t="str">
        <f>+'RECAP REG'!J16</f>
        <v>Potage Dubarry</v>
      </c>
      <c r="D19" s="9"/>
      <c r="E19" s="42"/>
      <c r="F19" s="52"/>
      <c r="G19" s="9" t="str">
        <f>'RECAP REG'!J62</f>
        <v>Potage Dubarry</v>
      </c>
      <c r="H19" s="9"/>
      <c r="I19" s="34"/>
      <c r="J19" s="9" t="s">
        <v>2</v>
      </c>
      <c r="K19" s="8"/>
    </row>
    <row r="20" spans="2:11" ht="18" customHeight="1">
      <c r="B20" s="104"/>
      <c r="C20" s="12" t="str">
        <f>+'RECAP REG'!J17</f>
        <v>Brocolis mixés</v>
      </c>
      <c r="D20" s="12"/>
      <c r="E20" s="57"/>
      <c r="F20" s="50"/>
      <c r="G20" s="12">
        <f>'RECAP REG'!J63</f>
        <v>0</v>
      </c>
      <c r="H20" s="12"/>
      <c r="I20" s="34"/>
      <c r="J20" s="12"/>
      <c r="K20" s="2"/>
    </row>
    <row r="21" spans="2:11" ht="18" customHeight="1">
      <c r="B21" s="104"/>
      <c r="C21" s="12" t="str">
        <f>+'RECAP REG'!J18</f>
        <v>Haché de veau mixé</v>
      </c>
      <c r="D21" s="12"/>
      <c r="E21" s="57"/>
      <c r="F21" s="50"/>
      <c r="G21" s="12" t="str">
        <f>'RECAP REG'!J64</f>
        <v>Chou-fleur à la parisienne mixé</v>
      </c>
      <c r="H21" s="12"/>
      <c r="I21" s="34"/>
      <c r="J21" s="12"/>
      <c r="K21" s="2"/>
    </row>
    <row r="22" spans="2:11" ht="18" customHeight="1" thickBot="1">
      <c r="B22" s="104"/>
      <c r="C22" s="12" t="str">
        <f>+'RECAP REG'!J19</f>
        <v>Poêlée de légumes mixée</v>
      </c>
      <c r="D22" s="12"/>
      <c r="E22" s="57"/>
      <c r="F22" s="50"/>
      <c r="G22" s="12" t="str">
        <f>'RECAP REG'!J65</f>
        <v>***</v>
      </c>
      <c r="H22" s="12"/>
      <c r="I22" s="34"/>
      <c r="J22" s="12"/>
      <c r="K22" s="2"/>
    </row>
    <row r="23" spans="2:11" ht="18" customHeight="1" thickBot="1">
      <c r="B23" s="104"/>
      <c r="C23" s="12" t="str">
        <f>+'RECAP REG'!J20</f>
        <v>Faisselle et sucre</v>
      </c>
      <c r="D23" s="12"/>
      <c r="E23" s="57"/>
      <c r="F23" s="50"/>
      <c r="G23" s="12">
        <f>'RECAP REG'!J66</f>
        <v>0</v>
      </c>
      <c r="H23" s="12"/>
      <c r="I23" s="34"/>
      <c r="J23" s="12" t="s">
        <v>25</v>
      </c>
      <c r="K23" s="8"/>
    </row>
    <row r="24" spans="2:11" ht="18" customHeight="1" thickBot="1">
      <c r="B24" s="104"/>
      <c r="C24" s="46" t="str">
        <f>+'RECAP REG'!J21</f>
        <v>Purée pomme raisin</v>
      </c>
      <c r="D24" s="12"/>
      <c r="E24" s="57"/>
      <c r="F24" s="50"/>
      <c r="G24" s="46" t="str">
        <f>'RECAP REG'!J67</f>
        <v>Tapioca au lait</v>
      </c>
      <c r="H24" s="12"/>
      <c r="I24" s="34"/>
      <c r="J24" s="15"/>
      <c r="K24" s="2"/>
    </row>
    <row r="25" spans="2:11" ht="12.75" customHeight="1" thickBot="1">
      <c r="C25" s="6" t="s">
        <v>10</v>
      </c>
      <c r="D25" s="35"/>
      <c r="E25" s="49"/>
      <c r="F25" s="49"/>
      <c r="G25" s="32" t="s">
        <v>18</v>
      </c>
      <c r="H25" s="35"/>
      <c r="I25" s="33"/>
      <c r="J25" s="33" t="s">
        <v>12</v>
      </c>
      <c r="K25" s="33"/>
    </row>
    <row r="26" spans="2:11" ht="18" customHeight="1" thickBot="1">
      <c r="B26" s="99" t="s">
        <v>6</v>
      </c>
      <c r="C26" s="41" t="str">
        <f>+'RECAP REG'!J22</f>
        <v xml:space="preserve">Potage de légumes </v>
      </c>
      <c r="D26" s="24"/>
      <c r="E26" s="42"/>
      <c r="F26" s="52"/>
      <c r="G26" s="24" t="str">
        <f>'RECAP REG'!J68</f>
        <v>Potage de légumes</v>
      </c>
      <c r="H26" s="24"/>
      <c r="I26" s="34"/>
      <c r="J26" s="9" t="s">
        <v>0</v>
      </c>
      <c r="K26" s="8"/>
    </row>
    <row r="27" spans="2:11" ht="18" customHeight="1">
      <c r="B27" s="99"/>
      <c r="C27" s="44" t="str">
        <f>+'RECAP REG'!J23</f>
        <v>Ratatouille mixée</v>
      </c>
      <c r="D27" s="18"/>
      <c r="E27" s="57"/>
      <c r="F27" s="50"/>
      <c r="G27" s="18">
        <f>'RECAP REG'!J69</f>
        <v>0</v>
      </c>
      <c r="H27" s="18"/>
      <c r="I27" s="34"/>
      <c r="J27" s="12"/>
      <c r="K27" s="2"/>
    </row>
    <row r="28" spans="2:11" ht="18" customHeight="1">
      <c r="B28" s="99"/>
      <c r="C28" s="44" t="str">
        <f>+'RECAP REG'!J24</f>
        <v>Escalope de volaille mixé</v>
      </c>
      <c r="D28" s="18"/>
      <c r="E28" s="57"/>
      <c r="F28" s="50"/>
      <c r="G28" s="44" t="str">
        <f>'RECAP REG'!J70</f>
        <v>Hachis Parmentier mixé</v>
      </c>
      <c r="H28" s="18"/>
      <c r="I28" s="34"/>
      <c r="J28" s="12"/>
      <c r="K28" s="2"/>
    </row>
    <row r="29" spans="2:11" ht="18" customHeight="1" thickBot="1">
      <c r="B29" s="99"/>
      <c r="C29" s="44" t="str">
        <f>+'RECAP REG'!J25</f>
        <v>Petits pois carottes mixés</v>
      </c>
      <c r="D29" s="18"/>
      <c r="E29" s="57"/>
      <c r="F29" s="50"/>
      <c r="G29" s="18" t="str">
        <f>'RECAP REG'!J71</f>
        <v>***</v>
      </c>
      <c r="H29" s="18"/>
      <c r="I29" s="34"/>
      <c r="J29" s="12"/>
      <c r="K29" s="2"/>
    </row>
    <row r="30" spans="2:11" ht="18" customHeight="1" thickBot="1">
      <c r="B30" s="99"/>
      <c r="C30" s="44" t="str">
        <f>+'RECAP REG'!J26</f>
        <v>Pavé 1/2 sel</v>
      </c>
      <c r="D30" s="18"/>
      <c r="E30" s="57"/>
      <c r="F30" s="50"/>
      <c r="G30" s="18">
        <f>'RECAP REG'!J72</f>
        <v>0</v>
      </c>
      <c r="H30" s="18"/>
      <c r="I30" s="34"/>
      <c r="J30" s="12" t="s">
        <v>24</v>
      </c>
      <c r="K30" s="8"/>
    </row>
    <row r="31" spans="2:11" ht="18" customHeight="1" thickBot="1">
      <c r="B31" s="99"/>
      <c r="C31" s="44" t="str">
        <f>+'RECAP REG'!J27</f>
        <v>Flan vanille</v>
      </c>
      <c r="D31" s="27"/>
      <c r="E31" s="57"/>
      <c r="F31" s="53"/>
      <c r="G31" s="27" t="str">
        <f>'RECAP REG'!J73</f>
        <v>Purée pomme fruits rouges</v>
      </c>
      <c r="H31" s="27"/>
      <c r="I31" s="34"/>
      <c r="J31" s="15"/>
      <c r="K31" s="2"/>
    </row>
    <row r="32" spans="2:11" ht="12.75" customHeight="1" thickBot="1">
      <c r="C32" s="6" t="s">
        <v>10</v>
      </c>
      <c r="D32" s="35"/>
      <c r="E32" s="49"/>
      <c r="F32" s="49"/>
      <c r="G32" s="32" t="s">
        <v>18</v>
      </c>
      <c r="H32" s="35"/>
      <c r="I32" s="33"/>
      <c r="J32" s="33" t="s">
        <v>12</v>
      </c>
      <c r="K32" s="33"/>
    </row>
    <row r="33" spans="2:11" ht="18" customHeight="1" thickBot="1">
      <c r="B33" s="100" t="s">
        <v>7</v>
      </c>
      <c r="C33" s="9" t="str">
        <f>'RECAP REG'!J28</f>
        <v>Potage St Germain</v>
      </c>
      <c r="D33" s="9"/>
      <c r="E33" s="42"/>
      <c r="F33" s="52"/>
      <c r="G33" s="9" t="str">
        <f>'RECAP REG'!J74</f>
        <v>Potage St Germain</v>
      </c>
      <c r="H33" s="9"/>
      <c r="I33" s="34"/>
      <c r="J33" s="9" t="s">
        <v>23</v>
      </c>
      <c r="K33" s="8"/>
    </row>
    <row r="34" spans="2:11" ht="18" customHeight="1">
      <c r="B34" s="100"/>
      <c r="C34" s="12" t="str">
        <f>'RECAP REG'!J29</f>
        <v>Haricots verts mixés</v>
      </c>
      <c r="D34" s="12"/>
      <c r="E34" s="57"/>
      <c r="F34" s="50"/>
      <c r="G34" s="12">
        <f>'RECAP REG'!J75</f>
        <v>0</v>
      </c>
      <c r="H34" s="12"/>
      <c r="I34" s="34"/>
      <c r="J34" s="12"/>
      <c r="K34" s="2"/>
    </row>
    <row r="35" spans="2:11" ht="18" customHeight="1">
      <c r="B35" s="100"/>
      <c r="C35" s="12" t="str">
        <f>'RECAP REG'!J30</f>
        <v>Palette de porc à la diable mixée</v>
      </c>
      <c r="D35" s="12"/>
      <c r="E35" s="57"/>
      <c r="F35" s="50"/>
      <c r="G35" s="12" t="str">
        <f>'RECAP REG'!J76</f>
        <v>Filet de colin sauce tomate mixé</v>
      </c>
      <c r="H35" s="12"/>
      <c r="I35" s="34"/>
      <c r="J35" s="12"/>
      <c r="K35" s="2"/>
    </row>
    <row r="36" spans="2:11" ht="18" customHeight="1" thickBot="1">
      <c r="B36" s="100"/>
      <c r="C36" s="12" t="str">
        <f>'RECAP REG'!J31</f>
        <v>Flageolets mixés</v>
      </c>
      <c r="D36" s="12"/>
      <c r="E36" s="57"/>
      <c r="F36" s="50"/>
      <c r="G36" s="12" t="str">
        <f>'RECAP REG'!J77</f>
        <v>Purée de courgettes</v>
      </c>
      <c r="H36" s="12"/>
      <c r="I36" s="34"/>
      <c r="J36" s="12"/>
      <c r="K36" s="2"/>
    </row>
    <row r="37" spans="2:11" ht="18" customHeight="1" thickBot="1">
      <c r="B37" s="100"/>
      <c r="C37" s="12" t="str">
        <f>'RECAP REG'!J32</f>
        <v>Fraidou</v>
      </c>
      <c r="D37" s="12"/>
      <c r="E37" s="57"/>
      <c r="F37" s="50"/>
      <c r="G37" s="12">
        <f>'RECAP REG'!J78</f>
        <v>0</v>
      </c>
      <c r="H37" s="12"/>
      <c r="I37" s="34"/>
      <c r="J37" s="12" t="s">
        <v>21</v>
      </c>
      <c r="K37" s="8"/>
    </row>
    <row r="38" spans="2:11" ht="18" customHeight="1" thickBot="1">
      <c r="B38" s="100"/>
      <c r="C38" s="12" t="str">
        <f>'RECAP REG'!J33</f>
        <v>Liégeois café</v>
      </c>
      <c r="D38" s="12"/>
      <c r="E38" s="57"/>
      <c r="F38" s="50"/>
      <c r="G38" s="12" t="str">
        <f>'RECAP REG'!J79</f>
        <v>Flan nappé caramel</v>
      </c>
      <c r="H38" s="28"/>
      <c r="I38" s="34"/>
      <c r="J38" s="15"/>
      <c r="K38" s="2"/>
    </row>
    <row r="39" spans="2:11" ht="12.75" customHeight="1" thickBot="1">
      <c r="C39" s="6" t="s">
        <v>10</v>
      </c>
      <c r="D39" s="35"/>
      <c r="E39" s="49"/>
      <c r="F39" s="49"/>
      <c r="G39" s="32" t="s">
        <v>18</v>
      </c>
      <c r="H39" s="35"/>
      <c r="I39" s="33"/>
      <c r="J39" s="33" t="s">
        <v>12</v>
      </c>
      <c r="K39" s="33"/>
    </row>
    <row r="40" spans="2:11" ht="18" customHeight="1" thickBot="1">
      <c r="B40" s="99" t="s">
        <v>8</v>
      </c>
      <c r="C40" s="22" t="str">
        <f>'RECAP REG'!J34</f>
        <v>Potage aux brocolis</v>
      </c>
      <c r="D40" s="29"/>
      <c r="E40" s="47"/>
      <c r="F40" s="54"/>
      <c r="G40" s="58" t="str">
        <f>'RECAP REG'!J80</f>
        <v>Potage aux brocolis</v>
      </c>
      <c r="H40" s="29"/>
      <c r="I40" s="34"/>
      <c r="J40" s="9" t="s">
        <v>0</v>
      </c>
      <c r="K40" s="8"/>
    </row>
    <row r="41" spans="2:11" ht="18" customHeight="1">
      <c r="B41" s="99"/>
      <c r="C41" s="18" t="str">
        <f>'RECAP REG'!J35</f>
        <v>Carottes mixées</v>
      </c>
      <c r="D41" s="18"/>
      <c r="E41" s="57"/>
      <c r="F41" s="50"/>
      <c r="G41" s="18">
        <f>'RECAP REG'!J81</f>
        <v>0</v>
      </c>
      <c r="H41" s="18"/>
      <c r="I41" s="34"/>
      <c r="J41" s="12"/>
      <c r="K41" s="2"/>
    </row>
    <row r="42" spans="2:11" ht="18" customHeight="1">
      <c r="B42" s="99"/>
      <c r="C42" s="18" t="str">
        <f>'RECAP REG'!J36</f>
        <v>Emincé de poulet sauce suprême mixé</v>
      </c>
      <c r="D42" s="18"/>
      <c r="E42" s="57"/>
      <c r="F42" s="50"/>
      <c r="G42" s="18" t="str">
        <f>'RECAP REG'!J82</f>
        <v>Poitrine de veau farcie provençale mixée</v>
      </c>
      <c r="H42" s="18"/>
      <c r="I42" s="34"/>
      <c r="J42" s="12"/>
      <c r="K42" s="2"/>
    </row>
    <row r="43" spans="2:11" ht="18" customHeight="1" thickBot="1">
      <c r="B43" s="99"/>
      <c r="C43" s="18" t="str">
        <f>'RECAP REG'!J37</f>
        <v>Navets braisés mixés</v>
      </c>
      <c r="D43" s="18"/>
      <c r="E43" s="57"/>
      <c r="F43" s="50"/>
      <c r="G43" s="18" t="str">
        <f>'RECAP REG'!J83</f>
        <v>Purée de pomme de terre</v>
      </c>
      <c r="H43" s="18"/>
      <c r="I43" s="34"/>
      <c r="J43" s="12"/>
      <c r="K43" s="2"/>
    </row>
    <row r="44" spans="2:11" ht="18" customHeight="1" thickBot="1">
      <c r="B44" s="99"/>
      <c r="C44" s="18" t="str">
        <f>'RECAP REG'!J38</f>
        <v>Yaourt nature sucré</v>
      </c>
      <c r="D44" s="18"/>
      <c r="E44" s="57"/>
      <c r="F44" s="50"/>
      <c r="G44" s="18">
        <f>'RECAP REG'!J84</f>
        <v>0</v>
      </c>
      <c r="H44" s="18"/>
      <c r="I44" s="34"/>
      <c r="J44" s="12" t="s">
        <v>13</v>
      </c>
      <c r="K44" s="8"/>
    </row>
    <row r="45" spans="2:11" ht="18" customHeight="1" thickBot="1">
      <c r="B45" s="99"/>
      <c r="C45" s="27" t="str">
        <f>'RECAP REG'!J39</f>
        <v>Entremets vanille</v>
      </c>
      <c r="D45" s="18"/>
      <c r="E45" s="57"/>
      <c r="F45" s="50"/>
      <c r="G45" s="18" t="str">
        <f>'RECAP REG'!J85</f>
        <v>Compote pomme banane</v>
      </c>
      <c r="H45" s="18"/>
      <c r="I45" s="34"/>
      <c r="J45" s="15"/>
      <c r="K45" s="2"/>
    </row>
    <row r="46" spans="2:11" ht="12.75" customHeight="1" thickBot="1">
      <c r="C46" s="6" t="s">
        <v>10</v>
      </c>
      <c r="D46" s="35"/>
      <c r="E46" s="49"/>
      <c r="F46" s="49"/>
      <c r="G46" s="32" t="s">
        <v>18</v>
      </c>
      <c r="H46" s="35"/>
      <c r="I46" s="33"/>
      <c r="J46" s="7" t="s">
        <v>12</v>
      </c>
      <c r="K46" s="7"/>
    </row>
    <row r="47" spans="2:11" ht="18" customHeight="1" thickBot="1">
      <c r="B47" s="100" t="s">
        <v>9</v>
      </c>
      <c r="C47" s="9" t="str">
        <f>'RECAP REG'!J40</f>
        <v>Potage de légumes</v>
      </c>
      <c r="D47" s="9"/>
      <c r="E47" s="42"/>
      <c r="F47" s="52"/>
      <c r="G47" s="9" t="str">
        <f>'RECAP REG'!J86</f>
        <v>Potage de légumes</v>
      </c>
      <c r="H47" s="9"/>
      <c r="I47" s="34"/>
      <c r="J47" s="9" t="s">
        <v>17</v>
      </c>
      <c r="K47" s="8"/>
    </row>
    <row r="48" spans="2:11" ht="18" customHeight="1">
      <c r="B48" s="100"/>
      <c r="C48" s="12" t="str">
        <f>'RECAP REG'!J41</f>
        <v>Betteraves mixées</v>
      </c>
      <c r="D48" s="12"/>
      <c r="E48" s="57"/>
      <c r="F48" s="50"/>
      <c r="G48" s="12">
        <f>'RECAP REG'!J87</f>
        <v>0</v>
      </c>
      <c r="H48" s="12"/>
      <c r="I48" s="34"/>
      <c r="J48" s="12"/>
      <c r="K48" s="2"/>
    </row>
    <row r="49" spans="2:11" ht="18" customHeight="1">
      <c r="B49" s="100"/>
      <c r="C49" s="12" t="str">
        <f>'RECAP REG'!J42</f>
        <v>Filet de saumon sauce oseille mixé</v>
      </c>
      <c r="D49" s="12"/>
      <c r="E49" s="57"/>
      <c r="F49" s="50"/>
      <c r="G49" s="12" t="str">
        <f>'RECAP REG'!J88</f>
        <v>Blettes au bœuf mixés</v>
      </c>
      <c r="H49" s="12"/>
      <c r="I49" s="34"/>
      <c r="J49" s="12"/>
      <c r="K49" s="2"/>
    </row>
    <row r="50" spans="2:11" ht="18" customHeight="1" thickBot="1">
      <c r="B50" s="100"/>
      <c r="C50" s="12" t="str">
        <f>'RECAP REG'!J43</f>
        <v>Haricots beurre mixés</v>
      </c>
      <c r="D50" s="12"/>
      <c r="E50" s="57"/>
      <c r="F50" s="50"/>
      <c r="G50" s="12" t="str">
        <f>'RECAP REG'!J89</f>
        <v>***</v>
      </c>
      <c r="H50" s="12"/>
      <c r="I50" s="34"/>
      <c r="J50" s="12"/>
      <c r="K50" s="2"/>
    </row>
    <row r="51" spans="2:11" ht="18" customHeight="1" thickBot="1">
      <c r="B51" s="100"/>
      <c r="C51" s="12" t="str">
        <f>'RECAP REG'!J44</f>
        <v>Saint Moret</v>
      </c>
      <c r="D51" s="12"/>
      <c r="E51" s="57"/>
      <c r="F51" s="50"/>
      <c r="G51" s="12">
        <f>'RECAP REG'!J90</f>
        <v>0</v>
      </c>
      <c r="H51" s="12"/>
      <c r="I51" s="34"/>
      <c r="J51" s="12" t="s">
        <v>25</v>
      </c>
      <c r="K51" s="8"/>
    </row>
    <row r="52" spans="2:11" ht="18" customHeight="1" thickBot="1">
      <c r="B52" s="100"/>
      <c r="C52" s="40" t="str">
        <f>'RECAP REG'!J45</f>
        <v>Semoule au lait au citron</v>
      </c>
      <c r="D52" s="28"/>
      <c r="E52" s="47"/>
      <c r="F52" s="56"/>
      <c r="G52" s="15" t="str">
        <f>'RECAP REG'!J91</f>
        <v>Fromage blanc sucré</v>
      </c>
      <c r="H52" s="28"/>
      <c r="I52" s="34"/>
      <c r="J52" s="15"/>
      <c r="K52" s="2"/>
    </row>
    <row r="53" spans="2:11" ht="12.75" customHeight="1" thickBot="1">
      <c r="C53" s="36" t="s">
        <v>14</v>
      </c>
      <c r="D53" s="35">
        <f>+D46+D39+D32+D25+D18+D11+D4</f>
        <v>0</v>
      </c>
      <c r="E53" s="36"/>
      <c r="F53" s="36"/>
      <c r="G53" s="36" t="s">
        <v>16</v>
      </c>
      <c r="H53" s="35">
        <f>+H46+H39+H32+H25+H18+H11+H4</f>
        <v>0</v>
      </c>
    </row>
    <row r="57" spans="2:11">
      <c r="C57" s="79"/>
    </row>
    <row r="58" spans="2:11">
      <c r="C58" s="79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MENU ABC</vt:lpstr>
      <vt:lpstr>SSE</vt:lpstr>
      <vt:lpstr>SSU</vt:lpstr>
      <vt:lpstr>SSUSG</vt:lpstr>
      <vt:lpstr>SSUSGSSE</vt:lpstr>
      <vt:lpstr>CONF</vt:lpstr>
      <vt:lpstr>VEGET</vt:lpstr>
      <vt:lpstr>HYPER</vt:lpstr>
      <vt:lpstr>MIXE</vt:lpstr>
      <vt:lpstr>RECAP REG</vt:lpstr>
      <vt:lpstr>CONF!Zone_d_impression</vt:lpstr>
      <vt:lpstr>HYPER!Zone_d_impression</vt:lpstr>
      <vt:lpstr>'MENU ABC'!Zone_d_impression</vt:lpstr>
      <vt:lpstr>MIXE!Zone_d_impression</vt:lpstr>
      <vt:lpstr>'RECAP REG'!Zone_d_impression</vt:lpstr>
      <vt:lpstr>SSE!Zone_d_impression</vt:lpstr>
      <vt:lpstr>SSU!Zone_d_impression</vt:lpstr>
      <vt:lpstr>SSUSG!Zone_d_impression</vt:lpstr>
      <vt:lpstr>SSUSGSSE!Zone_d_impression</vt:lpstr>
      <vt:lpstr>VEGET!Zone_d_impression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Anaïs Belanger</cp:lastModifiedBy>
  <cp:lastPrinted>2017-08-09T14:38:53Z</cp:lastPrinted>
  <dcterms:created xsi:type="dcterms:W3CDTF">2016-07-27T09:36:53Z</dcterms:created>
  <dcterms:modified xsi:type="dcterms:W3CDTF">2017-08-21T10:17:06Z</dcterms:modified>
</cp:coreProperties>
</file>